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c r="BG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E39"/>
  <c r="AM39"/>
  <c r="U39"/>
  <c r="C39"/>
  <c r="CO38"/>
  <c r="BE38"/>
  <c r="AM38"/>
  <c r="U38"/>
  <c r="C38"/>
  <c r="CO37"/>
  <c r="BE37"/>
  <c r="AM37"/>
  <c r="U37"/>
  <c r="C37"/>
  <c r="BE36"/>
  <c r="AM36"/>
  <c r="C36"/>
  <c r="AM35"/>
  <c r="AM34"/>
  <c r="C34"/>
  <c r="C35" s="1"/>
  <c r="BE34" l="1"/>
  <c r="BE35" s="1"/>
  <c r="U34"/>
  <c r="U35" s="1"/>
  <c r="U36" s="1"/>
  <c r="BW34"/>
  <c r="BW35" s="1"/>
  <c r="BW36" s="1"/>
  <c r="BW37" s="1"/>
  <c r="BW38" s="1"/>
  <c r="BW39"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O34" i="9" l="1"/>
  <c r="CO35" s="1"/>
  <c r="CO36" s="1"/>
</calcChain>
</file>

<file path=xl/sharedStrings.xml><?xml version="1.0" encoding="utf-8"?>
<sst xmlns="http://schemas.openxmlformats.org/spreadsheetml/2006/main" count="1047" uniqueCount="567">
  <si>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</si>
  <si>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</si>
  <si>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</si>
  <si>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</si>
  <si>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</si>
  <si>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</si>
  <si>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</si>
  <si>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</si>
  <si>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</si>
  <si>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</si>
  <si>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</si>
  <si>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</si>
  <si>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</si>
  <si>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</si>
  <si>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</si>
  <si>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</si>
  <si>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</si>
  <si>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</si>
  <si>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</si>
  <si>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</si>
  <si>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</si>
  <si>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</si>
  <si>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</si>
  <si>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</si>
  <si>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</si>
  <si>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</si>
  <si>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</si>
  <si>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</si>
  <si>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</si>
  <si>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</si>
  <si>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</si>
  <si>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</si>
  <si>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</si>
  <si>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</si>
  <si>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</si>
  <si>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</si>
  <si>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</si>
  <si>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</si>
  <si>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</si>
  <si>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</si>
  <si>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</si>
  <si>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</si>
  <si>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</si>
  <si>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</si>
  <si>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</si>
  <si>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</si>
  <si>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</si>
  <si>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</si>
  <si>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</si>
  <si>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</si>
  <si>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</si>
  <si>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</si>
  <si>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</si>
  <si>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</si>
  <si>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</si>
  <si>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</si>
  <si>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</si>
  <si>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</si>
  <si>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</si>
  <si>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</si>
  <si>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</si>
  <si>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</si>
  <si>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</si>
  <si>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</si>
  <si>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</si>
  <si>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</si>
  <si>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</si>
  <si>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</si>
  <si>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</si>
  <si>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</si>
  <si>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</si>
  <si>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</si>
  <si>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</si>
  <si>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</si>
  <si>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</si>
  <si>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</si>
  <si>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</si>
  <si>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</si>
  <si>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</si>
  <si>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</si>
  <si>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</si>
  <si>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</si>
  <si>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</si>
  <si>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</si>
  <si>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</si>
  <si>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</si>
  <si>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</si>
  <si>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</si>
  <si>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</si>
  <si>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</si>
  <si>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</si>
  <si>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</si>
  <si>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</si>
  <si>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</si>
  <si>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</si>
  <si>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</si>
  <si>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</si>
  <si>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</si>
  <si>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</si>
  <si>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</si>
  <si>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</si>
  <si>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</si>
  <si>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</si>
  <si>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</si>
  <si>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</si>
  <si>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</si>
  <si>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</si>
  <si>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</si>
  <si>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</si>
  <si>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</si>
  <si>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</si>
  <si>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</si>
  <si>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</si>
  <si>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</si>
  <si>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</si>
  <si>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</si>
  <si>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</si>
  <si>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</si>
  <si>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</si>
  <si>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</si>
  <si>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</si>
  <si>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</si>
  <si>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</si>
  <si>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</si>
  <si>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</si>
  <si>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</si>
  <si>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</si>
  <si>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</si>
  <si>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</si>
  <si>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</si>
  <si>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</si>
  <si>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</si>
  <si>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</si>
  <si>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</si>
  <si>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</si>
  <si>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</si>
  <si>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</si>
  <si>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</si>
  <si>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</si>
  <si>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</si>
  <si>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</si>
  <si>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</si>
  <si>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</si>
  <si>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</si>
  <si>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</si>
  <si>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</si>
  <si>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</si>
  <si>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</si>
  <si>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</si>
  <si>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</si>
  <si>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</si>
  <si>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</si>
  <si>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</si>
  <si>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</si>
  <si>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</si>
  <si>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</si>
  <si>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</si>
  <si>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</si>
  <si>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</si>
  <si>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</si>
  <si>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</si>
  <si>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</si>
  <si>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</si>
  <si>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</si>
  <si>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</si>
  <si>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</si>
  <si>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</si>
  <si>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</si>
  <si>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</si>
  <si>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</si>
  <si>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</si>
  <si>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</si>
  <si>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</si>
  <si>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</si>
  <si>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</si>
  <si>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</si>
  <si>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</si>
  <si>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</si>
  <si>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</si>
  <si>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</si>
  <si>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</si>
  <si>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</si>
  <si>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</si>
  <si>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</si>
  <si>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</si>
  <si>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</si>
  <si>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</si>
  <si>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</si>
  <si>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</si>
  <si>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</si>
  <si>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</si>
  <si>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</si>
  <si>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</si>
  <si>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</si>
  <si>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北海道新冠町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</si>
  <si>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</si>
  <si>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</si>
  <si>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</si>
  <si>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</si>
  <si>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</si>
  <si>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</si>
  <si>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</si>
  <si>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</si>
  <si>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</si>
  <si>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</si>
  <si>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</si>
  <si>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</si>
  <si>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</si>
  <si>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</si>
  <si>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</si>
  <si>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</si>
  <si>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</si>
  <si>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</si>
  <si>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</si>
  <si>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</si>
  <si>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</si>
  <si>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</si>
  <si>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</si>
  <si>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</si>
  <si>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</si>
  <si>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</si>
  <si>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</si>
  <si>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</si>
  <si>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</si>
  <si>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</si>
  <si>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</si>
  <si>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</si>
  <si>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</si>
  <si>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</si>
  <si>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</si>
  <si>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</si>
  <si>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</si>
  <si>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</si>
  <si>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</si>
  <si>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</si>
  <si>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</si>
  <si>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</si>
  <si>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</si>
  <si>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</si>
  <si>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</si>
  <si>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</si>
  <si>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</si>
  <si>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</si>
  <si>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</si>
  <si>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</si>
  <si>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</si>
  <si>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</si>
  <si>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</si>
  <si>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</si>
  <si>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</si>
  <si>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</si>
  <si>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</si>
  <si>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</si>
  <si>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</si>
  <si>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</si>
  <si>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</si>
  <si>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</si>
  <si>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</si>
  <si>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</si>
  <si>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</si>
  <si>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</si>
  <si>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</si>
  <si>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</si>
  <si>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</si>
  <si>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</si>
  <si>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</si>
  <si>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</si>
  <si>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</si>
  <si>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</si>
  <si>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</si>
  <si>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</si>
  <si>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</si>
  <si>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</si>
  <si>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</si>
  <si>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</si>
  <si>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</si>
  <si>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</si>
  <si>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</si>
  <si>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</si>
  <si>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</si>
  <si>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</si>
  <si>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</si>
  <si>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</si>
  <si>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</si>
  <si>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</si>
  <si>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</si>
  <si>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</si>
  <si>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</si>
  <si>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</si>
  <si>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</si>
  <si>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</si>
  <si>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</si>
  <si>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</si>
  <si>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</si>
  <si>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</si>
  <si>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</si>
  <si>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</si>
  <si>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</si>
  <si>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</si>
  <si>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</si>
  <si>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</si>
  <si>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</si>
  <si>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</si>
  <si>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</si>
  <si>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</si>
  <si>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</si>
  <si>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</si>
  <si>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</si>
  <si>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</si>
  <si>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</si>
  <si>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</si>
  <si>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</si>
  <si>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</si>
  <si>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</si>
  <si>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</si>
  <si>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</si>
  <si>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</si>
  <si>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</si>
  <si>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</si>
  <si>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</si>
  <si>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</si>
  <si>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</si>
  <si>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</si>
  <si>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</si>
  <si>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</si>
  <si>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</si>
  <si>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</si>
  <si>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</si>
  <si>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</si>
  <si>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</si>
  <si>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</si>
  <si>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</si>
  <si>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</si>
  <si>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</si>
  <si>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</si>
  <si>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</si>
  <si>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</si>
  <si>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</si>
  <si>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</si>
  <si>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</si>
  <si>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</si>
  <si>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</si>
  <si>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北海道新冠町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</si>
  <si>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</si>
  <si>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</si>
  <si>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</si>
  <si>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</si>
  <si>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</si>
  <si>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</si>
  <si>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</si>
  <si>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</si>
  <si>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</si>
  <si>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</si>
  <si>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</si>
  <si>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</si>
  <si>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</si>
  <si>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</si>
  <si>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</si>
  <si>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</si>
  <si>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</si>
  <si>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</si>
  <si>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</si>
  <si>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</si>
  <si>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</si>
  <si>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</si>
  <si>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</si>
  <si>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</si>
  <si>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</si>
  <si>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</si>
  <si>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</si>
  <si>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</si>
  <si>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</si>
  <si>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</si>
  <si>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</si>
  <si>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</si>
  <si>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</si>
  <si>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</si>
  <si>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</si>
  <si>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</si>
  <si>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</si>
  <si>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介護サービス特別会計事業勘定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</si>
  <si>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</si>
  <si>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</si>
  <si>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</si>
  <si>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</si>
  <si>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</si>
  <si>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</si>
  <si>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</si>
  <si>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</si>
  <si>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</si>
  <si>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</si>
  <si>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</si>
  <si>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</si>
  <si>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</si>
  <si>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</si>
  <si>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</si>
  <si>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</si>
  <si>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</si>
  <si>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</si>
  <si>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</si>
  <si>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</si>
  <si>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</si>
  <si>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</si>
  <si>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</si>
  <si>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</si>
  <si>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</si>
  <si>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</si>
  <si>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</si>
  <si>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</si>
  <si>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</si>
  <si>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</si>
  <si>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</si>
  <si>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</si>
  <si>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</si>
  <si>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</si>
  <si>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</si>
  <si>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</si>
  <si>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</si>
  <si>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</si>
  <si>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</si>
  <si>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</si>
  <si>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</si>
  <si>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</si>
  <si>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</si>
  <si>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</si>
  <si>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</si>
  <si>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</si>
  <si>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</si>
  <si>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</si>
  <si>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</si>
  <si>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</si>
  <si>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</si>
  <si>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</si>
  <si>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</si>
  <si>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</si>
  <si>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</si>
  <si>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</si>
  <si>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</si>
  <si>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</si>
  <si>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</si>
  <si>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</si>
  <si>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</si>
  <si>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</si>
  <si>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</si>
  <si>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</si>
  <si>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</si>
  <si>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介護サービス特別会計事業勘定</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</si>
  <si>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</si>
  <si>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</si>
  <si>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</si>
  <si>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</si>
  <si>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</si>
  <si>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</si>
  <si>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</si>
  <si>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</si>
  <si>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</si>
  <si>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</si>
  <si>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</si>
  <si>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</si>
  <si>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</si>
  <si>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</si>
  <si>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</si>
  <si>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</si>
  <si>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</si>
  <si>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</si>
  <si>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</si>
  <si>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</si>
  <si>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</si>
  <si>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</si>
  <si>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</si>
  <si>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</si>
  <si>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</si>
  <si>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</si>
  <si>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</si>
  <si>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</si>
  <si>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</si>
  <si>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</si>
  <si>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</si>
  <si>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</si>
  <si>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</si>
  <si>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</si>
  <si>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</si>
  <si>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</si>
  <si>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</si>
  <si>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</si>
  <si>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</si>
  <si>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</si>
  <si>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</si>
  <si>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</si>
  <si>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</si>
  <si>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</si>
  <si>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</si>
  <si>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</si>
  <si>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</si>
  <si>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</si>
  <si>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</si>
  <si>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</si>
  <si>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</si>
  <si>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</si>
  <si>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</si>
  <si>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</si>
  <si>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</si>
  <si>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</si>
  <si>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</si>
  <si>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</si>
  <si>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</si>
  <si>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</si>
  <si>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</si>
  <si>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</si>
  <si>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</si>
  <si>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</si>
  <si>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</si>
  <si>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</si>
  <si>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</si>
  <si>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</si>
  <si>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</si>
  <si>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</si>
  <si>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</si>
  <si>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</si>
  <si>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</si>
  <si>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</si>
  <si>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</si>
  <si>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</si>
  <si>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</si>
  <si>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</si>
  <si>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</si>
  <si>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</si>
  <si>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</si>
  <si>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</si>
  <si>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</si>
  <si>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国民健康保険特別会計事業勘定</t>
  </si>
  <si>
    <t>国民健康保険診療所事業特別会計</t>
  </si>
  <si>
    <t>簡易水道事業特別会計</t>
  </si>
  <si>
    <t>介護サービス特別会計事業勘定</t>
  </si>
  <si>
    <t>▲ 0.07</t>
  </si>
  <si>
    <t>下水道事業特別会計</t>
  </si>
  <si>
    <t>後期高齢者医療特別会計</t>
  </si>
  <si>
    <t>その他会計（赤字）</t>
  </si>
  <si>
    <t>その他会計（黒字）</t>
  </si>
  <si>
    <t>-</t>
    <phoneticPr fontId="2"/>
  </si>
  <si>
    <t>-</t>
    <phoneticPr fontId="2"/>
  </si>
  <si>
    <t>日高中部消防組合（一般会計）</t>
    <rPh sb="0" eb="2">
      <t>ヒダカ</t>
    </rPh>
    <rPh sb="2" eb="4">
      <t>チュウブ</t>
    </rPh>
    <rPh sb="4" eb="6">
      <t>ショウボウ</t>
    </rPh>
    <rPh sb="6" eb="8">
      <t>クミアイ</t>
    </rPh>
    <rPh sb="9" eb="11">
      <t>イッパン</t>
    </rPh>
    <rPh sb="11" eb="13">
      <t>カイケイ</t>
    </rPh>
    <phoneticPr fontId="5"/>
  </si>
  <si>
    <t>日高中部衛生施設組合（一般会計）</t>
    <rPh sb="0" eb="2">
      <t>ヒダカ</t>
    </rPh>
    <rPh sb="2" eb="4">
      <t>チュウブ</t>
    </rPh>
    <rPh sb="4" eb="6">
      <t>エイセイ</t>
    </rPh>
    <rPh sb="6" eb="8">
      <t>シセツ</t>
    </rPh>
    <rPh sb="8" eb="10">
      <t>クミアイ</t>
    </rPh>
    <rPh sb="11" eb="13">
      <t>イッパン</t>
    </rPh>
    <rPh sb="13" eb="15">
      <t>カイケイ</t>
    </rPh>
    <phoneticPr fontId="5"/>
  </si>
  <si>
    <t>日高中部広域連合（一般会計）</t>
    <rPh sb="0" eb="2">
      <t>ヒダカ</t>
    </rPh>
    <rPh sb="2" eb="4">
      <t>チュウブ</t>
    </rPh>
    <rPh sb="4" eb="6">
      <t>コウイキ</t>
    </rPh>
    <rPh sb="6" eb="8">
      <t>レンゴウ</t>
    </rPh>
    <rPh sb="9" eb="11">
      <t>イッパン</t>
    </rPh>
    <rPh sb="11" eb="13">
      <t>カイケイ</t>
    </rPh>
    <phoneticPr fontId="5"/>
  </si>
  <si>
    <t>日高中部広域連合（介護保険特別会計）</t>
    <rPh sb="0" eb="2">
      <t>ヒダカ</t>
    </rPh>
    <rPh sb="2" eb="4">
      <t>チュウブ</t>
    </rPh>
    <rPh sb="4" eb="6">
      <t>コウイキ</t>
    </rPh>
    <rPh sb="6" eb="8">
      <t>レンゴウ</t>
    </rPh>
    <rPh sb="9" eb="11">
      <t>カイゴ</t>
    </rPh>
    <rPh sb="11" eb="13">
      <t>ホケン</t>
    </rPh>
    <rPh sb="13" eb="15">
      <t>トクベツ</t>
    </rPh>
    <rPh sb="15" eb="17">
      <t>カイケイ</t>
    </rPh>
    <phoneticPr fontId="5"/>
  </si>
  <si>
    <t>日高軽種馬共同育成公社</t>
    <rPh sb="0" eb="2">
      <t>ヒダカ</t>
    </rPh>
    <rPh sb="2" eb="5">
      <t>ケイシュバ</t>
    </rPh>
    <rPh sb="5" eb="7">
      <t>キョウドウ</t>
    </rPh>
    <rPh sb="7" eb="9">
      <t>イクセイ</t>
    </rPh>
    <rPh sb="9" eb="11">
      <t>コウシャ</t>
    </rPh>
    <phoneticPr fontId="2"/>
  </si>
  <si>
    <t>にいかっぷホロシリ乗馬クラブ</t>
    <rPh sb="9" eb="11">
      <t>ジョウバ</t>
    </rPh>
    <phoneticPr fontId="2"/>
  </si>
  <si>
    <t>新冠ヒルズ</t>
    <rPh sb="0" eb="2">
      <t>ニイカップ</t>
    </rPh>
    <phoneticPr fontId="2"/>
  </si>
  <si>
    <t>○</t>
    <phoneticPr fontId="2"/>
  </si>
  <si>
    <t>日高管内地方税滞納整理機構</t>
    <rPh sb="0" eb="2">
      <t>ヒダカ</t>
    </rPh>
    <rPh sb="2" eb="4">
      <t>カンナイ</t>
    </rPh>
    <rPh sb="4" eb="7">
      <t>チホウゼイ</t>
    </rPh>
    <rPh sb="7" eb="9">
      <t>タイノウ</t>
    </rPh>
    <rPh sb="9" eb="11">
      <t>セイリ</t>
    </rPh>
    <rPh sb="11" eb="13">
      <t>キコウ</t>
    </rPh>
    <phoneticPr fontId="2"/>
  </si>
  <si>
    <t>-</t>
    <phoneticPr fontId="2"/>
  </si>
  <si>
    <t>日高地区交通災害共済組合</t>
    <rPh sb="0" eb="2">
      <t>ヒダカ</t>
    </rPh>
    <rPh sb="2" eb="4">
      <t>チク</t>
    </rPh>
    <rPh sb="4" eb="6">
      <t>コウツウ</t>
    </rPh>
    <rPh sb="6" eb="8">
      <t>サイガイ</t>
    </rPh>
    <rPh sb="8" eb="10">
      <t>キョウサイ</t>
    </rPh>
    <rPh sb="10" eb="12">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</si>
  <si>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</si>
  <si>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</si>
  <si>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</si>
  <si>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</si>
  <si>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</si>
  <si>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</si>
  <si>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</si>
  <si>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</si>
  <si>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</si>
  <si>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</si>
  <si>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</si>
  <si>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</si>
  <si>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将来負担比率及び実質公債費比率は、類似団体と比べて共に高い数値を示しております。しかし、近年の財政運営により、将来負担比率及び実質公債費比率はともに低下傾向であります。</t>
    <rPh sb="1" eb="3">
      <t>ショウライ</t>
    </rPh>
    <rPh sb="3" eb="5">
      <t>フタン</t>
    </rPh>
    <rPh sb="5" eb="7">
      <t>ヒリツ</t>
    </rPh>
    <rPh sb="7" eb="8">
      <t>オヨ</t>
    </rPh>
    <rPh sb="9" eb="11">
      <t>ジッシツ</t>
    </rPh>
    <rPh sb="11" eb="14">
      <t>コウサイヒ</t>
    </rPh>
    <rPh sb="14" eb="16">
      <t>ヒリツ</t>
    </rPh>
    <rPh sb="18" eb="20">
      <t>ルイジ</t>
    </rPh>
    <rPh sb="20" eb="22">
      <t>ダンタイ</t>
    </rPh>
    <rPh sb="23" eb="24">
      <t>クラ</t>
    </rPh>
    <rPh sb="26" eb="27">
      <t>トモ</t>
    </rPh>
    <rPh sb="28" eb="29">
      <t>タカ</t>
    </rPh>
    <rPh sb="30" eb="32">
      <t>スウチ</t>
    </rPh>
    <rPh sb="33" eb="34">
      <t>シメ</t>
    </rPh>
    <rPh sb="45" eb="47">
      <t>キンネン</t>
    </rPh>
    <rPh sb="48" eb="50">
      <t>ザイセイ</t>
    </rPh>
    <rPh sb="50" eb="52">
      <t>ウンエイ</t>
    </rPh>
    <rPh sb="56" eb="58">
      <t>ショウライ</t>
    </rPh>
    <rPh sb="58" eb="60">
      <t>フタン</t>
    </rPh>
    <rPh sb="60" eb="62">
      <t>ヒリツ</t>
    </rPh>
    <rPh sb="62" eb="63">
      <t>オヨ</t>
    </rPh>
    <rPh sb="64" eb="66">
      <t>ジッシツ</t>
    </rPh>
    <rPh sb="66" eb="69">
      <t>コウサイヒ</t>
    </rPh>
    <rPh sb="69" eb="71">
      <t>ヒリツ</t>
    </rPh>
    <rPh sb="75" eb="77">
      <t>テイカ</t>
    </rPh>
    <rPh sb="77" eb="79">
      <t>ケイコウ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</si>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</sst>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133636</c:v>
                </c:pt>
                <c:pt idx="1">
                  <c:v>151710</c:v>
                </c:pt>
                <c:pt idx="2">
                  <c:v>124303</c:v>
                </c:pt>
                <c:pt idx="3">
                  <c:v>91656</c:v>
                </c:pt>
                <c:pt idx="4">
                  <c:v>67611</c:v>
                </c:pt>
              </c:numCache>
            </c:numRef>
          </c:val>
        </c:ser>
        <c:marker val="1"/>
        <c:axId val="76267904"/>
        <c:axId val="76269440"/>
      </c:lineChart>
      <c:catAx>
        <c:axId val="7626790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269440"/>
        <c:crosses val="autoZero"/>
        <c:auto val="1"/>
        <c:lblAlgn val="ctr"/>
        <c:lblOffset val="100"/>
        <c:tickLblSkip val="1"/>
        <c:tickMarkSkip val="1"/>
      </c:catAx>
      <c:valAx>
        <c:axId val="76269440"/>
        <c:scaling>
          <c:orientation val="minMax"/>
          <c:max val="22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26790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2.81</c:v>
                </c:pt>
                <c:pt idx="1">
                  <c:v>2.67</c:v>
                </c:pt>
                <c:pt idx="2">
                  <c:v>2.23</c:v>
                </c:pt>
                <c:pt idx="3">
                  <c:v>2.56</c:v>
                </c:pt>
                <c:pt idx="4">
                  <c:v>3.43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20.54</c:v>
                </c:pt>
                <c:pt idx="1">
                  <c:v>26.06</c:v>
                </c:pt>
                <c:pt idx="2">
                  <c:v>30.79</c:v>
                </c:pt>
                <c:pt idx="3">
                  <c:v>33.64</c:v>
                </c:pt>
                <c:pt idx="4">
                  <c:v>36.4</c:v>
                </c:pt>
              </c:numCache>
            </c:numRef>
          </c:val>
        </c:ser>
        <c:gapWidth val="250"/>
        <c:overlap val="100"/>
        <c:axId val="85202432"/>
        <c:axId val="8520396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5.96</c:v>
                </c:pt>
                <c:pt idx="1">
                  <c:v>5.97</c:v>
                </c:pt>
                <c:pt idx="2">
                  <c:v>5.9</c:v>
                </c:pt>
                <c:pt idx="3">
                  <c:v>1.57</c:v>
                </c:pt>
                <c:pt idx="4">
                  <c:v>3.53</c:v>
                </c:pt>
              </c:numCache>
            </c:numRef>
          </c:val>
        </c:ser>
        <c:marker val="1"/>
        <c:axId val="85202432"/>
        <c:axId val="85203968"/>
      </c:lineChart>
      <c:catAx>
        <c:axId val="852024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203968"/>
        <c:crosses val="autoZero"/>
        <c:auto val="1"/>
        <c:lblAlgn val="ctr"/>
        <c:lblOffset val="100"/>
        <c:tickLblSkip val="1"/>
        <c:tickMarkSkip val="1"/>
      </c:catAx>
      <c:valAx>
        <c:axId val="852039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2024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0.04</c:v>
                </c:pt>
                <c:pt idx="8">
                  <c:v>#N/A</c:v>
                </c:pt>
                <c:pt idx="9">
                  <c:v>0.09</c:v>
                </c:pt>
              </c:numCache>
            </c:numRef>
          </c:val>
        </c:ser>
        <c:ser>
          <c:idx val="5"/>
          <c:order val="5"/>
          <c:tx>
            <c:strRef>
              <c:f>データシート!$A$32</c:f>
              <c:strCache>
                <c:ptCount val="1"/>
                <c:pt idx="0">
                  <c:v>介護サービス特別会計事業勘定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7.0000000000000007E-2</c:v>
                </c:pt>
                <c:pt idx="3">
                  <c:v>#N/A</c:v>
                </c:pt>
                <c:pt idx="4">
                  <c:v>#N/A</c:v>
                </c:pt>
                <c:pt idx="5">
                  <c:v>0.15</c:v>
                </c:pt>
                <c:pt idx="6">
                  <c:v>#N/A</c:v>
                </c:pt>
                <c:pt idx="7">
                  <c:v>0.36</c:v>
                </c:pt>
                <c:pt idx="8">
                  <c:v>#N/A</c:v>
                </c:pt>
                <c:pt idx="9">
                  <c:v>0.16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0.05</c:v>
                </c:pt>
                <c:pt idx="6">
                  <c:v>#N/A</c:v>
                </c:pt>
                <c:pt idx="7">
                  <c:v>0.12</c:v>
                </c:pt>
                <c:pt idx="8">
                  <c:v>#N/A</c:v>
                </c:pt>
                <c:pt idx="9">
                  <c:v>0.24</c:v>
                </c:pt>
              </c:numCache>
            </c:numRef>
          </c:val>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1.1599999999999999</c:v>
                </c:pt>
                <c:pt idx="2">
                  <c:v>#N/A</c:v>
                </c:pt>
                <c:pt idx="3">
                  <c:v>0.28000000000000003</c:v>
                </c:pt>
                <c:pt idx="4">
                  <c:v>#N/A</c:v>
                </c:pt>
                <c:pt idx="5">
                  <c:v>7.0000000000000007E-2</c:v>
                </c:pt>
                <c:pt idx="6">
                  <c:v>#N/A</c:v>
                </c:pt>
                <c:pt idx="7">
                  <c:v>0.28999999999999998</c:v>
                </c:pt>
                <c:pt idx="8">
                  <c:v>#N/A</c:v>
                </c:pt>
                <c:pt idx="9">
                  <c:v>0.32</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0.74</c:v>
                </c:pt>
                <c:pt idx="2">
                  <c:v>#N/A</c:v>
                </c:pt>
                <c:pt idx="3">
                  <c:v>0.34</c:v>
                </c:pt>
                <c:pt idx="4">
                  <c:v>#N/A</c:v>
                </c:pt>
                <c:pt idx="5">
                  <c:v>0.89</c:v>
                </c:pt>
                <c:pt idx="6">
                  <c:v>#N/A</c:v>
                </c:pt>
                <c:pt idx="7">
                  <c:v>1.41</c:v>
                </c:pt>
                <c:pt idx="8">
                  <c:v>#N/A</c:v>
                </c:pt>
                <c:pt idx="9">
                  <c:v>1.04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2.8</c:v>
                </c:pt>
                <c:pt idx="2">
                  <c:v>#N/A</c:v>
                </c:pt>
                <c:pt idx="3">
                  <c:v>2.67</c:v>
                </c:pt>
                <c:pt idx="4">
                  <c:v>#N/A</c:v>
                </c:pt>
                <c:pt idx="5">
                  <c:v>2.23</c:v>
                </c:pt>
                <c:pt idx="6">
                  <c:v>#N/A</c:v>
                </c:pt>
                <c:pt idx="7">
                  <c:v>2.5499999999999998</c:v>
                </c:pt>
                <c:pt idx="8">
                  <c:v>#N/A</c:v>
                </c:pt>
                <c:pt idx="9">
                  <c:v>3.42</c:v>
                </c:pt>
              </c:numCache>
            </c:numRef>
          </c:val>
        </c:ser>
        <c:overlap val="100"/>
        <c:axId val="71755264"/>
        <c:axId val="71756800"/>
      </c:barChart>
      <c:catAx>
        <c:axId val="717552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756800"/>
        <c:crosses val="autoZero"/>
        <c:auto val="1"/>
        <c:lblAlgn val="ctr"/>
        <c:lblOffset val="100"/>
        <c:tickLblSkip val="1"/>
        <c:tickMarkSkip val="1"/>
      </c:catAx>
      <c:valAx>
        <c:axId val="717568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75526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839</c:v>
                </c:pt>
                <c:pt idx="5">
                  <c:v>768</c:v>
                </c:pt>
                <c:pt idx="8">
                  <c:v>735</c:v>
                </c:pt>
                <c:pt idx="11">
                  <c:v>686</c:v>
                </c:pt>
                <c:pt idx="14">
                  <c:v>646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30</c:v>
                </c:pt>
                <c:pt idx="6">
                  <c:v>27</c:v>
                </c:pt>
                <c:pt idx="9">
                  <c:v>15</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c:v>
                </c:pt>
                <c:pt idx="3">
                  <c:v>27</c:v>
                </c:pt>
                <c:pt idx="6">
                  <c:v>62</c:v>
                </c:pt>
                <c:pt idx="9">
                  <c:v>64</c:v>
                </c:pt>
                <c:pt idx="12">
                  <c:v>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193</c:v>
                </c:pt>
                <c:pt idx="3">
                  <c:v>191</c:v>
                </c:pt>
                <c:pt idx="6">
                  <c:v>171</c:v>
                </c:pt>
                <c:pt idx="9">
                  <c:v>151</c:v>
                </c:pt>
                <c:pt idx="12">
                  <c:v>145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1026</c:v>
                </c:pt>
                <c:pt idx="3">
                  <c:v>927</c:v>
                </c:pt>
                <c:pt idx="6">
                  <c:v>806</c:v>
                </c:pt>
                <c:pt idx="9">
                  <c:v>835</c:v>
                </c:pt>
                <c:pt idx="12">
                  <c:v>759</c:v>
                </c:pt>
              </c:numCache>
            </c:numRef>
          </c:val>
        </c:ser>
        <c:gapWidth val="100"/>
        <c:overlap val="100"/>
        <c:axId val="87435136"/>
        <c:axId val="874366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443</c:v>
                </c:pt>
                <c:pt idx="2">
                  <c:v>#N/A</c:v>
                </c:pt>
                <c:pt idx="3">
                  <c:v>#N/A</c:v>
                </c:pt>
                <c:pt idx="4">
                  <c:v>407</c:v>
                </c:pt>
                <c:pt idx="5">
                  <c:v>#N/A</c:v>
                </c:pt>
                <c:pt idx="6">
                  <c:v>#N/A</c:v>
                </c:pt>
                <c:pt idx="7">
                  <c:v>331</c:v>
                </c:pt>
                <c:pt idx="8">
                  <c:v>#N/A</c:v>
                </c:pt>
                <c:pt idx="9">
                  <c:v>#N/A</c:v>
                </c:pt>
                <c:pt idx="10">
                  <c:v>379</c:v>
                </c:pt>
                <c:pt idx="11">
                  <c:v>#N/A</c:v>
                </c:pt>
                <c:pt idx="12">
                  <c:v>#N/A</c:v>
                </c:pt>
                <c:pt idx="13">
                  <c:v>332</c:v>
                </c:pt>
                <c:pt idx="14">
                  <c:v>#N/A</c:v>
                </c:pt>
              </c:numCache>
            </c:numRef>
          </c:val>
        </c:ser>
        <c:marker val="1"/>
        <c:axId val="87435136"/>
        <c:axId val="87436672"/>
      </c:lineChart>
      <c:catAx>
        <c:axId val="874351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436672"/>
        <c:crosses val="autoZero"/>
        <c:auto val="1"/>
        <c:lblAlgn val="ctr"/>
        <c:lblOffset val="100"/>
        <c:tickLblSkip val="1"/>
        <c:tickMarkSkip val="1"/>
      </c:catAx>
      <c:valAx>
        <c:axId val="874366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351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6292</c:v>
                </c:pt>
                <c:pt idx="5">
                  <c:v>6177</c:v>
                </c:pt>
                <c:pt idx="8">
                  <c:v>6448</c:v>
                </c:pt>
                <c:pt idx="11">
                  <c:v>6128</c:v>
                </c:pt>
                <c:pt idx="14">
                  <c:v>5945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629</c:v>
                </c:pt>
                <c:pt idx="5">
                  <c:v>561</c:v>
                </c:pt>
                <c:pt idx="8">
                  <c:v>516</c:v>
                </c:pt>
                <c:pt idx="11">
                  <c:v>506</c:v>
                </c:pt>
                <c:pt idx="14">
                  <c:v>536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1763</c:v>
                </c:pt>
                <c:pt idx="5">
                  <c:v>2139</c:v>
                </c:pt>
                <c:pt idx="8">
                  <c:v>2275</c:v>
                </c:pt>
                <c:pt idx="11">
                  <c:v>2333</c:v>
                </c:pt>
                <c:pt idx="14">
                  <c:v>2376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c:v>
                </c:pt>
                <c:pt idx="3">
                  <c:v>8</c:v>
                </c:pt>
                <c:pt idx="6">
                  <c:v>6</c:v>
                </c:pt>
                <c:pt idx="9">
                  <c:v>5</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535</c:v>
                </c:pt>
                <c:pt idx="3">
                  <c:v>503</c:v>
                </c:pt>
                <c:pt idx="6">
                  <c:v>471</c:v>
                </c:pt>
                <c:pt idx="9">
                  <c:v>387</c:v>
                </c:pt>
                <c:pt idx="12">
                  <c:v>384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350</c:v>
                </c:pt>
                <c:pt idx="3">
                  <c:v>296</c:v>
                </c:pt>
                <c:pt idx="6">
                  <c:v>271</c:v>
                </c:pt>
                <c:pt idx="9">
                  <c:v>210</c:v>
                </c:pt>
                <c:pt idx="12">
                  <c:v>148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1808</c:v>
                </c:pt>
                <c:pt idx="3">
                  <c:v>1833</c:v>
                </c:pt>
                <c:pt idx="6">
                  <c:v>1767</c:v>
                </c:pt>
                <c:pt idx="9">
                  <c:v>1727</c:v>
                </c:pt>
                <c:pt idx="12">
                  <c:v>1669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44</c:v>
                </c:pt>
                <c:pt idx="3">
                  <c:v>30</c:v>
                </c:pt>
                <c:pt idx="6">
                  <c:v>18</c:v>
                </c:pt>
                <c:pt idx="9">
                  <c:v>6</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7553</c:v>
                </c:pt>
                <c:pt idx="3">
                  <c:v>7634</c:v>
                </c:pt>
                <c:pt idx="6">
                  <c:v>7332</c:v>
                </c:pt>
                <c:pt idx="9">
                  <c:v>7044</c:v>
                </c:pt>
                <c:pt idx="12">
                  <c:v>6824</c:v>
                </c:pt>
              </c:numCache>
            </c:numRef>
          </c:val>
        </c:ser>
        <c:gapWidth val="100"/>
        <c:overlap val="100"/>
        <c:axId val="87166976"/>
        <c:axId val="871681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1615</c:v>
                </c:pt>
                <c:pt idx="2">
                  <c:v>#N/A</c:v>
                </c:pt>
                <c:pt idx="3">
                  <c:v>#N/A</c:v>
                </c:pt>
                <c:pt idx="4">
                  <c:v>1428</c:v>
                </c:pt>
                <c:pt idx="5">
                  <c:v>#N/A</c:v>
                </c:pt>
                <c:pt idx="6">
                  <c:v>#N/A</c:v>
                </c:pt>
                <c:pt idx="7">
                  <c:v>627</c:v>
                </c:pt>
                <c:pt idx="8">
                  <c:v>#N/A</c:v>
                </c:pt>
                <c:pt idx="9">
                  <c:v>#N/A</c:v>
                </c:pt>
                <c:pt idx="10">
                  <c:v>413</c:v>
                </c:pt>
                <c:pt idx="11">
                  <c:v>#N/A</c:v>
                </c:pt>
                <c:pt idx="12">
                  <c:v>#N/A</c:v>
                </c:pt>
                <c:pt idx="13">
                  <c:v>171</c:v>
                </c:pt>
                <c:pt idx="14">
                  <c:v>#N/A</c:v>
                </c:pt>
              </c:numCache>
            </c:numRef>
          </c:val>
        </c:ser>
        <c:marker val="1"/>
        <c:axId val="87166976"/>
        <c:axId val="87168128"/>
      </c:lineChart>
      <c:catAx>
        <c:axId val="871669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168128"/>
        <c:crosses val="autoZero"/>
        <c:auto val="1"/>
        <c:lblAlgn val="ctr"/>
        <c:lblOffset val="100"/>
        <c:tickLblSkip val="1"/>
        <c:tickMarkSkip val="1"/>
      </c:catAx>
      <c:valAx>
        <c:axId val="871681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16697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8"/>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87955328"/>
        <c:axId val="87973888"/>
      </c:scatterChart>
      <c:valAx>
        <c:axId val="87955328"/>
        <c:scaling>
          <c:orientation val="minMax"/>
        </c:scaling>
        <c:axPos val="b"/>
        <c:title>
          <c:tx>
            <c:rich>
              <a:bodyPr/>
              <a:lstStyle/>
              <a:p>
                <a:pPr>
                  <a:defRPr/>
                </a:pPr>
                <a:r>
                  <a:rPr lang="ja-JP" altLang="en-US" sz="1050" b="0"/>
                  <a:t>有形固定資産減価償却率</a:t>
                </a:r>
              </a:p>
            </c:rich>
          </c:tx>
          <c:layout>
            <c:manualLayout>
              <c:xMode val="edge"/>
              <c:yMode val="edge"/>
              <c:x val="0.41341553300957246"/>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973888"/>
        <c:crosses val="autoZero"/>
        <c:crossBetween val="midCat"/>
      </c:valAx>
      <c:valAx>
        <c:axId val="8797388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795532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9"/>
          <c:y val="4.7118521949462332E-2"/>
          <c:w val="0.84704431781868683"/>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16.600000000000001</c:v>
                </c:pt>
                <c:pt idx="1">
                  <c:v>14.8</c:v>
                </c:pt>
                <c:pt idx="2">
                  <c:v>12.9</c:v>
                </c:pt>
                <c:pt idx="3">
                  <c:v>12.2</c:v>
                </c:pt>
                <c:pt idx="4">
                  <c:v>11.5</c:v>
                </c:pt>
              </c:numCache>
            </c:numRef>
          </c:xVal>
          <c:yVal>
            <c:numRef>
              <c:f>公会計指標分析・財政指標組合せ分析表!$K$73:$O$73</c:f>
              <c:numCache>
                <c:formatCode>#,##0.0;"▲ "#,##0.0</c:formatCode>
                <c:ptCount val="5"/>
                <c:pt idx="0">
                  <c:v>55</c:v>
                </c:pt>
                <c:pt idx="1">
                  <c:v>46.1</c:v>
                </c:pt>
                <c:pt idx="2">
                  <c:v>20.399999999999999</c:v>
                </c:pt>
                <c:pt idx="3">
                  <c:v>13.9</c:v>
                </c:pt>
                <c:pt idx="4">
                  <c:v>5.7</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er>
        <c:axId val="88019712"/>
        <c:axId val="88021632"/>
      </c:scatterChart>
      <c:valAx>
        <c:axId val="88019712"/>
        <c:scaling>
          <c:orientation val="minMax"/>
          <c:max val="17.3"/>
          <c:min val="8.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021632"/>
        <c:crosses val="autoZero"/>
        <c:crossBetween val="midCat"/>
      </c:valAx>
      <c:valAx>
        <c:axId val="88021632"/>
        <c:scaling>
          <c:orientation val="minMax"/>
          <c:max val="65"/>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8019712"/>
        <c:crosses val="autoZero"/>
        <c:crossBetween val="midCat"/>
        <c:majorUnit val="7"/>
      </c:valAx>
      <c:spPr>
        <a:solidFill>
          <a:srgbClr val="E6FFD5"/>
        </a:solidFill>
        <a:ln w="19050">
          <a:solidFill>
            <a:srgbClr val="000000"/>
          </a:solidFill>
        </a:ln>
      </c:spPr>
    </c:plotArea>
    <c:plotVisOnly val="1"/>
    <c:dispBlanksAs val="gap"/>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元利償還金については、大型施設の償還ピークが終了したことや繰上償還の積極的な実施により減少しており、今後も減少していく見込みである。引き続き地方債の新規発行を抑制し、計画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一般会計等に係る地方債の現在高について、近年は新規地方債の発行を抑制しており、元金の繰上償還も積極的に行っていることから減少してきている。今後も次世代への負担を軽減するため、計画的な財政運営に努める。</a:t>
          </a:r>
          <a:endParaRPr lang="ja-JP" altLang="en-US"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5,733
5,664
585.81
5,952,567
5,830,143
122,424
3,572,971
6,782,424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5,733
5,664
585.81
5,952,567
5,830,143
122,424
3,572,971
6,782,424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5,733
5,664
585.81
5,952,567
5,830,143
122,424
3,572,971
6,782,424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5,733
5,664
585.81
5,952,567
5,830,143
122,424
3,572,971
6,782,424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町税収入については、対前年度比較をみると町民税で</a:t>
          </a:r>
          <a:r>
            <a:rPr kumimoji="1" lang="en-US" sz="1100">
              <a:solidFill>
                <a:schemeClr val="dk1"/>
              </a:solidFill>
              <a:latin typeface="+mn-lt"/>
              <a:ea typeface="+mn-ea"/>
              <a:cs typeface="+mn-cs"/>
            </a:rPr>
            <a:t>26,495</a:t>
          </a:r>
          <a:r>
            <a:rPr kumimoji="1" lang="ja-JP" altLang="en-US" sz="1100">
              <a:solidFill>
                <a:schemeClr val="dk1"/>
              </a:solidFill>
              <a:latin typeface="+mn-lt"/>
              <a:ea typeface="+mn-ea"/>
              <a:cs typeface="+mn-cs"/>
            </a:rPr>
            <a:t>千円の増収となっており、基幹産業である軽種馬産業界の売れ行き好調さが反映されている。また、収納率向上を目指し、平成１９年度から取り組んでいる日高管内滞納整理機構との連携により、一定の成果は得ている。しかし、財政力指数としては０．１９であり、類似団体より低い状況が続いている。</a:t>
          </a:r>
          <a:endParaRPr kumimoji="1" lang="en-US" sz="1100">
            <a:solidFill>
              <a:schemeClr val="dk1"/>
            </a:solidFill>
            <a:latin typeface="+mn-lt"/>
            <a:ea typeface="+mn-ea"/>
            <a:cs typeface="+mn-cs"/>
          </a:endParaRPr>
        </a:p>
        <a:p>
          <a:endParaRPr kumimoji="1" lang="ja-JP" altLang="en-US"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69" name="直線コネクタ 68"/>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8" name="直線コネクタ 77"/>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89"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7" name="テキスト ボックス 96"/>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経常収支比率は、前年度対比で０．２％減となっている。例年、普通交付税の動向による変動が大きく影響しており、類似団体と比較するとほぼ同水準の数値となっている。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102362</xdr:rowOff>
    </xdr:to>
    <xdr:cxnSp macro="">
      <xdr:nvCxnSpPr>
        <xdr:cNvPr id="130" name="直線コネクタ 129"/>
        <xdr:cNvCxnSpPr/>
      </xdr:nvCxnSpPr>
      <xdr:spPr>
        <a:xfrm flipV="1">
          <a:off x="4114800" y="1072261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100076</xdr:rowOff>
    </xdr:from>
    <xdr:to>
      <xdr:col>6</xdr:col>
      <xdr:colOff>0</xdr:colOff>
      <xdr:row>62</xdr:row>
      <xdr:rowOff>102362</xdr:rowOff>
    </xdr:to>
    <xdr:cxnSp macro="">
      <xdr:nvCxnSpPr>
        <xdr:cNvPr id="133" name="直線コネクタ 132"/>
        <xdr:cNvCxnSpPr/>
      </xdr:nvCxnSpPr>
      <xdr:spPr>
        <a:xfrm>
          <a:off x="3225800" y="1055852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100076</xdr:rowOff>
    </xdr:from>
    <xdr:to>
      <xdr:col>4</xdr:col>
      <xdr:colOff>482600</xdr:colOff>
      <xdr:row>61</xdr:row>
      <xdr:rowOff>148336</xdr:rowOff>
    </xdr:to>
    <xdr:cxnSp macro="">
      <xdr:nvCxnSpPr>
        <xdr:cNvPr id="136" name="直線コネクタ 135"/>
        <xdr:cNvCxnSpPr/>
      </xdr:nvCxnSpPr>
      <xdr:spPr>
        <a:xfrm flipV="1">
          <a:off x="2336800" y="105585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150622</xdr:rowOff>
    </xdr:to>
    <xdr:cxnSp macro="">
      <xdr:nvCxnSpPr>
        <xdr:cNvPr id="139" name="直線コネクタ 138"/>
        <xdr:cNvCxnSpPr/>
      </xdr:nvCxnSpPr>
      <xdr:spPr>
        <a:xfrm flipV="1">
          <a:off x="1447800" y="106067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49" name="円/楕円 148"/>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13987</xdr:rowOff>
    </xdr:from>
    <xdr:ext cx="762000" cy="259045"/>
    <xdr:sp macro="" textlink="">
      <xdr:nvSpPr>
        <xdr:cNvPr id="150"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51" name="円/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137939</xdr:rowOff>
    </xdr:from>
    <xdr:ext cx="736600" cy="259045"/>
    <xdr:sp macro="" textlink="">
      <xdr:nvSpPr>
        <xdr:cNvPr id="152" name="テキスト ボックス 151"/>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49276</xdr:rowOff>
    </xdr:from>
    <xdr:to>
      <xdr:col>4</xdr:col>
      <xdr:colOff>533400</xdr:colOff>
      <xdr:row>61</xdr:row>
      <xdr:rowOff>150876</xdr:rowOff>
    </xdr:to>
    <xdr:sp macro="" textlink="">
      <xdr:nvSpPr>
        <xdr:cNvPr id="153" name="円/楕円 152"/>
        <xdr:cNvSpPr/>
      </xdr:nvSpPr>
      <xdr:spPr>
        <a:xfrm>
          <a:off x="3175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54" name="テキスト ボックス 153"/>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5" name="円/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12463</xdr:rowOff>
    </xdr:from>
    <xdr:ext cx="762000" cy="259045"/>
    <xdr:sp macro="" textlink="">
      <xdr:nvSpPr>
        <xdr:cNvPr id="156" name="テキスト ボックス 155"/>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7" name="円/楕円 156"/>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14749</xdr:rowOff>
    </xdr:from>
    <xdr:ext cx="762000" cy="259045"/>
    <xdr:sp macro="" textlink="">
      <xdr:nvSpPr>
        <xdr:cNvPr id="158" name="テキスト ボックス 157"/>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[336,580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人件費が前年度と比較して２２，５８４千円の減額となっているが、物件費が前年度と比較して４４，０８８千円の増加となっている。当町の観光資源であるレコード館、新冠温泉や道の駅などへの委託料や需要費が増となっている。近年増加傾向にあり、類似団体と比較しても高い水準となっており、改善が必要と考え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141429</xdr:rowOff>
    </xdr:from>
    <xdr:to>
      <xdr:col>7</xdr:col>
      <xdr:colOff>152400</xdr:colOff>
      <xdr:row>86</xdr:row>
      <xdr:rowOff>7412</xdr:rowOff>
    </xdr:to>
    <xdr:cxnSp macro="">
      <xdr:nvCxnSpPr>
        <xdr:cNvPr id="193" name="直線コネクタ 192"/>
        <xdr:cNvCxnSpPr/>
      </xdr:nvCxnSpPr>
      <xdr:spPr>
        <a:xfrm>
          <a:off x="4114800" y="14714679"/>
          <a:ext cx="8382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111624</xdr:rowOff>
    </xdr:from>
    <xdr:to>
      <xdr:col>6</xdr:col>
      <xdr:colOff>0</xdr:colOff>
      <xdr:row>85</xdr:row>
      <xdr:rowOff>141429</xdr:rowOff>
    </xdr:to>
    <xdr:cxnSp macro="">
      <xdr:nvCxnSpPr>
        <xdr:cNvPr id="196" name="直線コネクタ 195"/>
        <xdr:cNvCxnSpPr/>
      </xdr:nvCxnSpPr>
      <xdr:spPr>
        <a:xfrm>
          <a:off x="3225800" y="14684874"/>
          <a:ext cx="889000" cy="2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111624</xdr:rowOff>
    </xdr:from>
    <xdr:to>
      <xdr:col>4</xdr:col>
      <xdr:colOff>482600</xdr:colOff>
      <xdr:row>85</xdr:row>
      <xdr:rowOff>115663</xdr:rowOff>
    </xdr:to>
    <xdr:cxnSp macro="">
      <xdr:nvCxnSpPr>
        <xdr:cNvPr id="199" name="直線コネクタ 198"/>
        <xdr:cNvCxnSpPr/>
      </xdr:nvCxnSpPr>
      <xdr:spPr>
        <a:xfrm flipV="1">
          <a:off x="2336800" y="14684874"/>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75296</xdr:rowOff>
    </xdr:from>
    <xdr:to>
      <xdr:col>3</xdr:col>
      <xdr:colOff>279400</xdr:colOff>
      <xdr:row>85</xdr:row>
      <xdr:rowOff>115663</xdr:rowOff>
    </xdr:to>
    <xdr:cxnSp macro="">
      <xdr:nvCxnSpPr>
        <xdr:cNvPr id="202" name="直線コネクタ 201"/>
        <xdr:cNvCxnSpPr/>
      </xdr:nvCxnSpPr>
      <xdr:spPr>
        <a:xfrm>
          <a:off x="1447800" y="14648546"/>
          <a:ext cx="8890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128062</xdr:rowOff>
    </xdr:from>
    <xdr:to>
      <xdr:col>7</xdr:col>
      <xdr:colOff>203200</xdr:colOff>
      <xdr:row>86</xdr:row>
      <xdr:rowOff>58212</xdr:rowOff>
    </xdr:to>
    <xdr:sp macro="" textlink="">
      <xdr:nvSpPr>
        <xdr:cNvPr id="212" name="円/楕円 211"/>
        <xdr:cNvSpPr/>
      </xdr:nvSpPr>
      <xdr:spPr>
        <a:xfrm>
          <a:off x="4902200" y="147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100139</xdr:rowOff>
    </xdr:from>
    <xdr:ext cx="762000" cy="259045"/>
    <xdr:sp macro="" textlink="">
      <xdr:nvSpPr>
        <xdr:cNvPr id="213" name="人件費・物件費等の状況該当値テキスト"/>
        <xdr:cNvSpPr txBox="1"/>
      </xdr:nvSpPr>
      <xdr:spPr>
        <a:xfrm>
          <a:off x="5041900" y="1467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336,580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90629</xdr:rowOff>
    </xdr:from>
    <xdr:to>
      <xdr:col>6</xdr:col>
      <xdr:colOff>50800</xdr:colOff>
      <xdr:row>86</xdr:row>
      <xdr:rowOff>20779</xdr:rowOff>
    </xdr:to>
    <xdr:sp macro="" textlink="">
      <xdr:nvSpPr>
        <xdr:cNvPr id="214" name="円/楕円 213"/>
        <xdr:cNvSpPr/>
      </xdr:nvSpPr>
      <xdr:spPr>
        <a:xfrm>
          <a:off x="4064000" y="146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5556</xdr:rowOff>
    </xdr:from>
    <xdr:ext cx="736600" cy="259045"/>
    <xdr:sp macro="" textlink="">
      <xdr:nvSpPr>
        <xdr:cNvPr id="215" name="テキスト ボックス 214"/>
        <xdr:cNvSpPr txBox="1"/>
      </xdr:nvSpPr>
      <xdr:spPr>
        <a:xfrm>
          <a:off x="3733800" y="14750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327,272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60824</xdr:rowOff>
    </xdr:from>
    <xdr:to>
      <xdr:col>4</xdr:col>
      <xdr:colOff>533400</xdr:colOff>
      <xdr:row>85</xdr:row>
      <xdr:rowOff>162424</xdr:rowOff>
    </xdr:to>
    <xdr:sp macro="" textlink="">
      <xdr:nvSpPr>
        <xdr:cNvPr id="216" name="円/楕円 215"/>
        <xdr:cNvSpPr/>
      </xdr:nvSpPr>
      <xdr:spPr>
        <a:xfrm>
          <a:off x="3175000" y="146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147201</xdr:rowOff>
    </xdr:from>
    <xdr:ext cx="762000" cy="259045"/>
    <xdr:sp macro="" textlink="">
      <xdr:nvSpPr>
        <xdr:cNvPr id="217" name="テキスト ボックス 216"/>
        <xdr:cNvSpPr txBox="1"/>
      </xdr:nvSpPr>
      <xdr:spPr>
        <a:xfrm>
          <a:off x="2844800" y="1472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319,861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64863</xdr:rowOff>
    </xdr:from>
    <xdr:to>
      <xdr:col>3</xdr:col>
      <xdr:colOff>330200</xdr:colOff>
      <xdr:row>85</xdr:row>
      <xdr:rowOff>166463</xdr:rowOff>
    </xdr:to>
    <xdr:sp macro="" textlink="">
      <xdr:nvSpPr>
        <xdr:cNvPr id="218" name="円/楕円 217"/>
        <xdr:cNvSpPr/>
      </xdr:nvSpPr>
      <xdr:spPr>
        <a:xfrm>
          <a:off x="2286000" y="146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151240</xdr:rowOff>
    </xdr:from>
    <xdr:ext cx="762000" cy="259045"/>
    <xdr:sp macro="" textlink="">
      <xdr:nvSpPr>
        <xdr:cNvPr id="219" name="テキスト ボックス 218"/>
        <xdr:cNvSpPr txBox="1"/>
      </xdr:nvSpPr>
      <xdr:spPr>
        <a:xfrm>
          <a:off x="1955800" y="147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320,865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24496</xdr:rowOff>
    </xdr:from>
    <xdr:to>
      <xdr:col>2</xdr:col>
      <xdr:colOff>127000</xdr:colOff>
      <xdr:row>85</xdr:row>
      <xdr:rowOff>126096</xdr:rowOff>
    </xdr:to>
    <xdr:sp macro="" textlink="">
      <xdr:nvSpPr>
        <xdr:cNvPr id="220" name="円/楕円 219"/>
        <xdr:cNvSpPr/>
      </xdr:nvSpPr>
      <xdr:spPr>
        <a:xfrm>
          <a:off x="1397000" y="145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110873</xdr:rowOff>
    </xdr:from>
    <xdr:ext cx="762000" cy="259045"/>
    <xdr:sp macro="" textlink="">
      <xdr:nvSpPr>
        <xdr:cNvPr id="221" name="テキスト ボックス 220"/>
        <xdr:cNvSpPr txBox="1"/>
      </xdr:nvSpPr>
      <xdr:spPr>
        <a:xfrm>
          <a:off x="1066800" y="1468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310,828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類似団体と同水準の数値となっており、給与制度については、ほぼ国に準拠している。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86</xdr:row>
      <xdr:rowOff>5080</xdr:rowOff>
    </xdr:to>
    <xdr:cxnSp macro="">
      <xdr:nvCxnSpPr>
        <xdr:cNvPr id="255" name="直線コネクタ 254"/>
        <xdr:cNvCxnSpPr/>
      </xdr:nvCxnSpPr>
      <xdr:spPr>
        <a:xfrm>
          <a:off x="16179800" y="146613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85</xdr:row>
      <xdr:rowOff>136313</xdr:rowOff>
    </xdr:to>
    <xdr:cxnSp macro="">
      <xdr:nvCxnSpPr>
        <xdr:cNvPr id="258" name="直線コネクタ 257"/>
        <xdr:cNvCxnSpPr/>
      </xdr:nvCxnSpPr>
      <xdr:spPr>
        <a:xfrm flipV="1">
          <a:off x="15290800" y="1466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89</xdr:row>
      <xdr:rowOff>45720</xdr:rowOff>
    </xdr:to>
    <xdr:cxnSp macro="">
      <xdr:nvCxnSpPr>
        <xdr:cNvPr id="261" name="直線コネクタ 260"/>
        <xdr:cNvCxnSpPr/>
      </xdr:nvCxnSpPr>
      <xdr:spPr>
        <a:xfrm flipV="1">
          <a:off x="14401800" y="1470956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63" name="テキスト ボックス 262"/>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21589</xdr:rowOff>
    </xdr:from>
    <xdr:to>
      <xdr:col>21</xdr:col>
      <xdr:colOff>0</xdr:colOff>
      <xdr:row>89</xdr:row>
      <xdr:rowOff>45720</xdr:rowOff>
    </xdr:to>
    <xdr:cxnSp macro="">
      <xdr:nvCxnSpPr>
        <xdr:cNvPr id="264" name="直線コネクタ 263"/>
        <xdr:cNvCxnSpPr/>
      </xdr:nvCxnSpPr>
      <xdr:spPr>
        <a:xfrm>
          <a:off x="13512800" y="152806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74523</xdr:rowOff>
    </xdr:from>
    <xdr:ext cx="762000" cy="259045"/>
    <xdr:sp macro="" textlink="">
      <xdr:nvSpPr>
        <xdr:cNvPr id="266" name="テキスト ボックス 265"/>
        <xdr:cNvSpPr txBox="1"/>
      </xdr:nvSpPr>
      <xdr:spPr>
        <a:xfrm>
          <a:off x="14020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68" name="テキスト ボックス 267"/>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4" name="円/楕円 273"/>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5"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6" name="円/楕円 275"/>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77" name="テキスト ボックス 276"/>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78" name="円/楕円 277"/>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79" name="テキスト ボックス 278"/>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0" name="円/楕円 279"/>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1" name="テキスト ボックス 280"/>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2" name="円/楕円 281"/>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3" name="テキスト ボックス 282"/>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課の統合やグループ制の導入により組織改革を進めているが、類似団体と比較すると高い水準ではあり、改善する必要がある。平成１７年度から平成２２年度までの定員適正化計画に基づき、目標数純減△９％を目標に取り組み、目標達成している。</a:t>
          </a:r>
          <a:endParaRPr lang="ja-JP" altLang="en-US"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13643</xdr:rowOff>
    </xdr:from>
    <xdr:to>
      <xdr:col>24</xdr:col>
      <xdr:colOff>558800</xdr:colOff>
      <xdr:row>63</xdr:row>
      <xdr:rowOff>50183</xdr:rowOff>
    </xdr:to>
    <xdr:cxnSp macro="">
      <xdr:nvCxnSpPr>
        <xdr:cNvPr id="320" name="直線コネクタ 319"/>
        <xdr:cNvCxnSpPr/>
      </xdr:nvCxnSpPr>
      <xdr:spPr>
        <a:xfrm>
          <a:off x="16179800" y="10814993"/>
          <a:ext cx="8382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13643</xdr:rowOff>
    </xdr:from>
    <xdr:to>
      <xdr:col>23</xdr:col>
      <xdr:colOff>406400</xdr:colOff>
      <xdr:row>63</xdr:row>
      <xdr:rowOff>40531</xdr:rowOff>
    </xdr:to>
    <xdr:cxnSp macro="">
      <xdr:nvCxnSpPr>
        <xdr:cNvPr id="323" name="直線コネクタ 322"/>
        <xdr:cNvCxnSpPr/>
      </xdr:nvCxnSpPr>
      <xdr:spPr>
        <a:xfrm flipV="1">
          <a:off x="15290800" y="10814993"/>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40531</xdr:rowOff>
    </xdr:from>
    <xdr:to>
      <xdr:col>22</xdr:col>
      <xdr:colOff>203200</xdr:colOff>
      <xdr:row>63</xdr:row>
      <xdr:rowOff>46736</xdr:rowOff>
    </xdr:to>
    <xdr:cxnSp macro="">
      <xdr:nvCxnSpPr>
        <xdr:cNvPr id="326" name="直線コネクタ 325"/>
        <xdr:cNvCxnSpPr/>
      </xdr:nvCxnSpPr>
      <xdr:spPr>
        <a:xfrm flipV="1">
          <a:off x="14401800" y="1084188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8" name="テキスト ボックス 32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46736</xdr:rowOff>
    </xdr:from>
    <xdr:to>
      <xdr:col>21</xdr:col>
      <xdr:colOff>0</xdr:colOff>
      <xdr:row>63</xdr:row>
      <xdr:rowOff>63282</xdr:rowOff>
    </xdr:to>
    <xdr:cxnSp macro="">
      <xdr:nvCxnSpPr>
        <xdr:cNvPr id="329" name="直線コネクタ 328"/>
        <xdr:cNvCxnSpPr/>
      </xdr:nvCxnSpPr>
      <xdr:spPr>
        <a:xfrm flipV="1">
          <a:off x="13512800" y="10848086"/>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170833</xdr:rowOff>
    </xdr:from>
    <xdr:to>
      <xdr:col>24</xdr:col>
      <xdr:colOff>609600</xdr:colOff>
      <xdr:row>63</xdr:row>
      <xdr:rowOff>100983</xdr:rowOff>
    </xdr:to>
    <xdr:sp macro="" textlink="">
      <xdr:nvSpPr>
        <xdr:cNvPr id="339" name="円/楕円 338"/>
        <xdr:cNvSpPr/>
      </xdr:nvSpPr>
      <xdr:spPr>
        <a:xfrm>
          <a:off x="16967200" y="108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142910</xdr:rowOff>
    </xdr:from>
    <xdr:ext cx="762000" cy="259045"/>
    <xdr:sp macro="" textlink="">
      <xdr:nvSpPr>
        <xdr:cNvPr id="340" name="定員管理の状況該当値テキスト"/>
        <xdr:cNvSpPr txBox="1"/>
      </xdr:nvSpPr>
      <xdr:spPr>
        <a:xfrm>
          <a:off x="17106900" y="1077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134293</xdr:rowOff>
    </xdr:from>
    <xdr:to>
      <xdr:col>23</xdr:col>
      <xdr:colOff>457200</xdr:colOff>
      <xdr:row>63</xdr:row>
      <xdr:rowOff>64443</xdr:rowOff>
    </xdr:to>
    <xdr:sp macro="" textlink="">
      <xdr:nvSpPr>
        <xdr:cNvPr id="341" name="円/楕円 340"/>
        <xdr:cNvSpPr/>
      </xdr:nvSpPr>
      <xdr:spPr>
        <a:xfrm>
          <a:off x="16129000" y="107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49220</xdr:rowOff>
    </xdr:from>
    <xdr:ext cx="736600" cy="259045"/>
    <xdr:sp macro="" textlink="">
      <xdr:nvSpPr>
        <xdr:cNvPr id="342" name="テキスト ボックス 341"/>
        <xdr:cNvSpPr txBox="1"/>
      </xdr:nvSpPr>
      <xdr:spPr>
        <a:xfrm>
          <a:off x="15798800" y="1085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161181</xdr:rowOff>
    </xdr:from>
    <xdr:to>
      <xdr:col>22</xdr:col>
      <xdr:colOff>254000</xdr:colOff>
      <xdr:row>63</xdr:row>
      <xdr:rowOff>91331</xdr:rowOff>
    </xdr:to>
    <xdr:sp macro="" textlink="">
      <xdr:nvSpPr>
        <xdr:cNvPr id="343" name="円/楕円 342"/>
        <xdr:cNvSpPr/>
      </xdr:nvSpPr>
      <xdr:spPr>
        <a:xfrm>
          <a:off x="15240000" y="107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76108</xdr:rowOff>
    </xdr:from>
    <xdr:ext cx="762000" cy="259045"/>
    <xdr:sp macro="" textlink="">
      <xdr:nvSpPr>
        <xdr:cNvPr id="344" name="テキスト ボックス 343"/>
        <xdr:cNvSpPr txBox="1"/>
      </xdr:nvSpPr>
      <xdr:spPr>
        <a:xfrm>
          <a:off x="14909800" y="108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167386</xdr:rowOff>
    </xdr:from>
    <xdr:to>
      <xdr:col>21</xdr:col>
      <xdr:colOff>50800</xdr:colOff>
      <xdr:row>63</xdr:row>
      <xdr:rowOff>97536</xdr:rowOff>
    </xdr:to>
    <xdr:sp macro="" textlink="">
      <xdr:nvSpPr>
        <xdr:cNvPr id="345" name="円/楕円 344"/>
        <xdr:cNvSpPr/>
      </xdr:nvSpPr>
      <xdr:spPr>
        <a:xfrm>
          <a:off x="14351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82313</xdr:rowOff>
    </xdr:from>
    <xdr:ext cx="762000" cy="259045"/>
    <xdr:sp macro="" textlink="">
      <xdr:nvSpPr>
        <xdr:cNvPr id="346" name="テキスト ボックス 345"/>
        <xdr:cNvSpPr txBox="1"/>
      </xdr:nvSpPr>
      <xdr:spPr>
        <a:xfrm>
          <a:off x="14020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12482</xdr:rowOff>
    </xdr:from>
    <xdr:to>
      <xdr:col>19</xdr:col>
      <xdr:colOff>533400</xdr:colOff>
      <xdr:row>63</xdr:row>
      <xdr:rowOff>114082</xdr:rowOff>
    </xdr:to>
    <xdr:sp macro="" textlink="">
      <xdr:nvSpPr>
        <xdr:cNvPr id="347" name="円/楕円 346"/>
        <xdr:cNvSpPr/>
      </xdr:nvSpPr>
      <xdr:spPr>
        <a:xfrm>
          <a:off x="13462000" y="108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98859</xdr:rowOff>
    </xdr:from>
    <xdr:ext cx="762000" cy="259045"/>
    <xdr:sp macro="" textlink="">
      <xdr:nvSpPr>
        <xdr:cNvPr id="348" name="テキスト ボックス 347"/>
        <xdr:cNvSpPr txBox="1"/>
      </xdr:nvSpPr>
      <xdr:spPr>
        <a:xfrm>
          <a:off x="13131800" y="1090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一般会計における公債費は引き続き減額しており、今後も減少していく見込みとなっている。平成２６年度決算での実質公債費比率は１１．５％となっており、今後も下降していく見込みとなっている。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131572</xdr:rowOff>
    </xdr:to>
    <xdr:cxnSp macro="">
      <xdr:nvCxnSpPr>
        <xdr:cNvPr id="379" name="直線コネクタ 378"/>
        <xdr:cNvCxnSpPr/>
      </xdr:nvCxnSpPr>
      <xdr:spPr>
        <a:xfrm flipV="1">
          <a:off x="16179800" y="729869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131572</xdr:rowOff>
    </xdr:from>
    <xdr:to>
      <xdr:col>23</xdr:col>
      <xdr:colOff>406400</xdr:colOff>
      <xdr:row>42</xdr:row>
      <xdr:rowOff>165354</xdr:rowOff>
    </xdr:to>
    <xdr:cxnSp macro="">
      <xdr:nvCxnSpPr>
        <xdr:cNvPr id="382" name="直線コネクタ 381"/>
        <xdr:cNvCxnSpPr/>
      </xdr:nvCxnSpPr>
      <xdr:spPr>
        <a:xfrm flipV="1">
          <a:off x="15290800" y="73324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165354</xdr:rowOff>
    </xdr:from>
    <xdr:to>
      <xdr:col>22</xdr:col>
      <xdr:colOff>203200</xdr:colOff>
      <xdr:row>43</xdr:row>
      <xdr:rowOff>85598</xdr:rowOff>
    </xdr:to>
    <xdr:cxnSp macro="">
      <xdr:nvCxnSpPr>
        <xdr:cNvPr id="385" name="直線コネクタ 384"/>
        <xdr:cNvCxnSpPr/>
      </xdr:nvCxnSpPr>
      <xdr:spPr>
        <a:xfrm flipV="1">
          <a:off x="14401800" y="73662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85598</xdr:rowOff>
    </xdr:from>
    <xdr:to>
      <xdr:col>21</xdr:col>
      <xdr:colOff>0</xdr:colOff>
      <xdr:row>44</xdr:row>
      <xdr:rowOff>1016</xdr:rowOff>
    </xdr:to>
    <xdr:cxnSp macro="">
      <xdr:nvCxnSpPr>
        <xdr:cNvPr id="388" name="直線コネクタ 387"/>
        <xdr:cNvCxnSpPr/>
      </xdr:nvCxnSpPr>
      <xdr:spPr>
        <a:xfrm flipV="1">
          <a:off x="13512800" y="74579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8" name="円/楕円 397"/>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9"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80772</xdr:rowOff>
    </xdr:from>
    <xdr:to>
      <xdr:col>23</xdr:col>
      <xdr:colOff>457200</xdr:colOff>
      <xdr:row>43</xdr:row>
      <xdr:rowOff>10922</xdr:rowOff>
    </xdr:to>
    <xdr:sp macro="" textlink="">
      <xdr:nvSpPr>
        <xdr:cNvPr id="400" name="円/楕円 399"/>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167149</xdr:rowOff>
    </xdr:from>
    <xdr:ext cx="736600" cy="259045"/>
    <xdr:sp macro="" textlink="">
      <xdr:nvSpPr>
        <xdr:cNvPr id="401" name="テキスト ボックス 400"/>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114554</xdr:rowOff>
    </xdr:from>
    <xdr:to>
      <xdr:col>22</xdr:col>
      <xdr:colOff>254000</xdr:colOff>
      <xdr:row>43</xdr:row>
      <xdr:rowOff>44704</xdr:rowOff>
    </xdr:to>
    <xdr:sp macro="" textlink="">
      <xdr:nvSpPr>
        <xdr:cNvPr id="402" name="円/楕円 401"/>
        <xdr:cNvSpPr/>
      </xdr:nvSpPr>
      <xdr:spPr>
        <a:xfrm>
          <a:off x="15240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29481</xdr:rowOff>
    </xdr:from>
    <xdr:ext cx="762000" cy="259045"/>
    <xdr:sp macro="" textlink="">
      <xdr:nvSpPr>
        <xdr:cNvPr id="403" name="テキスト ボックス 402"/>
        <xdr:cNvSpPr txBox="1"/>
      </xdr:nvSpPr>
      <xdr:spPr>
        <a:xfrm>
          <a:off x="14909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34798</xdr:rowOff>
    </xdr:from>
    <xdr:to>
      <xdr:col>21</xdr:col>
      <xdr:colOff>50800</xdr:colOff>
      <xdr:row>43</xdr:row>
      <xdr:rowOff>136398</xdr:rowOff>
    </xdr:to>
    <xdr:sp macro="" textlink="">
      <xdr:nvSpPr>
        <xdr:cNvPr id="404" name="円/楕円 403"/>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121175</xdr:rowOff>
    </xdr:from>
    <xdr:ext cx="762000" cy="259045"/>
    <xdr:sp macro="" textlink="">
      <xdr:nvSpPr>
        <xdr:cNvPr id="405" name="テキスト ボックス 404"/>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06" name="円/楕円 405"/>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07" name="テキスト ボックス 406"/>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大型事業の起債償還額が減少していることに加え、繰上償還を積極的に行ったことから、地方債残高が減少してきており、将来負担比率は減少してきている。また、近年、災害復旧事業以外の投資事業を抑制するなど収支均衡を考慮しながら財政運営に努めてい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34385</xdr:rowOff>
    </xdr:from>
    <xdr:to>
      <xdr:col>24</xdr:col>
      <xdr:colOff>558800</xdr:colOff>
      <xdr:row>15</xdr:row>
      <xdr:rowOff>83852</xdr:rowOff>
    </xdr:to>
    <xdr:cxnSp macro="">
      <xdr:nvCxnSpPr>
        <xdr:cNvPr id="437" name="直線コネクタ 436"/>
        <xdr:cNvCxnSpPr/>
      </xdr:nvCxnSpPr>
      <xdr:spPr>
        <a:xfrm flipV="1">
          <a:off x="16179800" y="2606135"/>
          <a:ext cx="8382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83852</xdr:rowOff>
    </xdr:from>
    <xdr:to>
      <xdr:col>23</xdr:col>
      <xdr:colOff>406400</xdr:colOff>
      <xdr:row>15</xdr:row>
      <xdr:rowOff>123063</xdr:rowOff>
    </xdr:to>
    <xdr:cxnSp macro="">
      <xdr:nvCxnSpPr>
        <xdr:cNvPr id="440" name="直線コネクタ 439"/>
        <xdr:cNvCxnSpPr/>
      </xdr:nvCxnSpPr>
      <xdr:spPr>
        <a:xfrm flipV="1">
          <a:off x="15290800" y="2655602"/>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123063</xdr:rowOff>
    </xdr:from>
    <xdr:to>
      <xdr:col>22</xdr:col>
      <xdr:colOff>203200</xdr:colOff>
      <xdr:row>16</xdr:row>
      <xdr:rowOff>106648</xdr:rowOff>
    </xdr:to>
    <xdr:cxnSp macro="">
      <xdr:nvCxnSpPr>
        <xdr:cNvPr id="443" name="直線コネクタ 442"/>
        <xdr:cNvCxnSpPr/>
      </xdr:nvCxnSpPr>
      <xdr:spPr>
        <a:xfrm flipV="1">
          <a:off x="14401800" y="2694813"/>
          <a:ext cx="889000" cy="1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106648</xdr:rowOff>
    </xdr:from>
    <xdr:to>
      <xdr:col>21</xdr:col>
      <xdr:colOff>0</xdr:colOff>
      <xdr:row>16</xdr:row>
      <xdr:rowOff>160338</xdr:rowOff>
    </xdr:to>
    <xdr:cxnSp macro="">
      <xdr:nvCxnSpPr>
        <xdr:cNvPr id="446" name="直線コネクタ 445"/>
        <xdr:cNvCxnSpPr/>
      </xdr:nvCxnSpPr>
      <xdr:spPr>
        <a:xfrm flipV="1">
          <a:off x="13512800" y="2849848"/>
          <a:ext cx="8890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155035</xdr:rowOff>
    </xdr:from>
    <xdr:to>
      <xdr:col>24</xdr:col>
      <xdr:colOff>609600</xdr:colOff>
      <xdr:row>15</xdr:row>
      <xdr:rowOff>85185</xdr:rowOff>
    </xdr:to>
    <xdr:sp macro="" textlink="">
      <xdr:nvSpPr>
        <xdr:cNvPr id="456" name="円/楕円 455"/>
        <xdr:cNvSpPr/>
      </xdr:nvSpPr>
      <xdr:spPr>
        <a:xfrm>
          <a:off x="16967200" y="25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127112</xdr:rowOff>
    </xdr:from>
    <xdr:ext cx="762000" cy="259045"/>
    <xdr:sp macro="" textlink="">
      <xdr:nvSpPr>
        <xdr:cNvPr id="457" name="将来負担の状況該当値テキスト"/>
        <xdr:cNvSpPr txBox="1"/>
      </xdr:nvSpPr>
      <xdr:spPr>
        <a:xfrm>
          <a:off x="17106900" y="252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33052</xdr:rowOff>
    </xdr:from>
    <xdr:to>
      <xdr:col>23</xdr:col>
      <xdr:colOff>457200</xdr:colOff>
      <xdr:row>15</xdr:row>
      <xdr:rowOff>134652</xdr:rowOff>
    </xdr:to>
    <xdr:sp macro="" textlink="">
      <xdr:nvSpPr>
        <xdr:cNvPr id="458" name="円/楕円 457"/>
        <xdr:cNvSpPr/>
      </xdr:nvSpPr>
      <xdr:spPr>
        <a:xfrm>
          <a:off x="16129000" y="26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119429</xdr:rowOff>
    </xdr:from>
    <xdr:ext cx="736600" cy="259045"/>
    <xdr:sp macro="" textlink="">
      <xdr:nvSpPr>
        <xdr:cNvPr id="459" name="テキスト ボックス 458"/>
        <xdr:cNvSpPr txBox="1"/>
      </xdr:nvSpPr>
      <xdr:spPr>
        <a:xfrm>
          <a:off x="15798800" y="2691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72263</xdr:rowOff>
    </xdr:from>
    <xdr:to>
      <xdr:col>22</xdr:col>
      <xdr:colOff>254000</xdr:colOff>
      <xdr:row>16</xdr:row>
      <xdr:rowOff>2413</xdr:rowOff>
    </xdr:to>
    <xdr:sp macro="" textlink="">
      <xdr:nvSpPr>
        <xdr:cNvPr id="460" name="円/楕円 459"/>
        <xdr:cNvSpPr/>
      </xdr:nvSpPr>
      <xdr:spPr>
        <a:xfrm>
          <a:off x="15240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158640</xdr:rowOff>
    </xdr:from>
    <xdr:ext cx="762000" cy="259045"/>
    <xdr:sp macro="" textlink="">
      <xdr:nvSpPr>
        <xdr:cNvPr id="461" name="テキスト ボックス 460"/>
        <xdr:cNvSpPr txBox="1"/>
      </xdr:nvSpPr>
      <xdr:spPr>
        <a:xfrm>
          <a:off x="14909800" y="273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55848</xdr:rowOff>
    </xdr:from>
    <xdr:to>
      <xdr:col>21</xdr:col>
      <xdr:colOff>50800</xdr:colOff>
      <xdr:row>16</xdr:row>
      <xdr:rowOff>157448</xdr:rowOff>
    </xdr:to>
    <xdr:sp macro="" textlink="">
      <xdr:nvSpPr>
        <xdr:cNvPr id="462" name="円/楕円 461"/>
        <xdr:cNvSpPr/>
      </xdr:nvSpPr>
      <xdr:spPr>
        <a:xfrm>
          <a:off x="14351000" y="27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142225</xdr:rowOff>
    </xdr:from>
    <xdr:ext cx="762000" cy="259045"/>
    <xdr:sp macro="" textlink="">
      <xdr:nvSpPr>
        <xdr:cNvPr id="463" name="テキスト ボックス 462"/>
        <xdr:cNvSpPr txBox="1"/>
      </xdr:nvSpPr>
      <xdr:spPr>
        <a:xfrm>
          <a:off x="14020800" y="288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109538</xdr:rowOff>
    </xdr:from>
    <xdr:to>
      <xdr:col>19</xdr:col>
      <xdr:colOff>533400</xdr:colOff>
      <xdr:row>17</xdr:row>
      <xdr:rowOff>39688</xdr:rowOff>
    </xdr:to>
    <xdr:sp macro="" textlink="">
      <xdr:nvSpPr>
        <xdr:cNvPr id="464" name="円/楕円 463"/>
        <xdr:cNvSpPr/>
      </xdr:nvSpPr>
      <xdr:spPr>
        <a:xfrm>
          <a:off x="13462000" y="28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24465</xdr:rowOff>
    </xdr:from>
    <xdr:ext cx="762000" cy="259045"/>
    <xdr:sp macro="" textlink="">
      <xdr:nvSpPr>
        <xdr:cNvPr id="465" name="テキスト ボックス 464"/>
        <xdr:cNvSpPr txBox="1"/>
      </xdr:nvSpPr>
      <xdr:spPr>
        <a:xfrm>
          <a:off x="13131800" y="293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5,733
5,664
585.81
5,952,567
5,830,143
122,424
3,572,971
6,782,424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経常収支比率における人件費は類似団体を下回っているものの、経常収支比率には表れない投資的経費に係る人件費や公営企業に対する繰出金に係る人件費を含めると高い数値となる。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　改善のために定員管理計画を策定し、定年前早期退職推奨制度の活用やグループ制導入などにより職員数の削減に取り組んでいる。</a:t>
          </a:r>
          <a:endParaRPr lang="ja-JP" altLang="en-US"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36</xdr:row>
      <xdr:rowOff>5080</xdr:rowOff>
    </xdr:to>
    <xdr:cxnSp macro="">
      <xdr:nvCxnSpPr>
        <xdr:cNvPr id="66" name="直線コネクタ 65"/>
        <xdr:cNvCxnSpPr/>
      </xdr:nvCxnSpPr>
      <xdr:spPr>
        <a:xfrm flipV="1">
          <a:off x="3987800" y="6085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36</xdr:row>
      <xdr:rowOff>5080</xdr:rowOff>
    </xdr:to>
    <xdr:cxnSp macro="">
      <xdr:nvCxnSpPr>
        <xdr:cNvPr id="69" name="直線コネクタ 68"/>
        <xdr:cNvCxnSpPr/>
      </xdr:nvCxnSpPr>
      <xdr:spPr>
        <a:xfrm>
          <a:off x="3098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123190</xdr:rowOff>
    </xdr:to>
    <xdr:cxnSp macro="">
      <xdr:nvCxnSpPr>
        <xdr:cNvPr id="72" name="直線コネクタ 71"/>
        <xdr:cNvCxnSpPr/>
      </xdr:nvCxnSpPr>
      <xdr:spPr>
        <a:xfrm>
          <a:off x="2209800" y="604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107950</xdr:rowOff>
    </xdr:to>
    <xdr:cxnSp macro="">
      <xdr:nvCxnSpPr>
        <xdr:cNvPr id="75" name="直線コネクタ 74"/>
        <xdr:cNvCxnSpPr/>
      </xdr:nvCxnSpPr>
      <xdr:spPr>
        <a:xfrm flipV="1">
          <a:off x="1320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5" name="円/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9" name="円/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3" name="円/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物件費については、平成２７年度は、類似団体平均と比較して、３．９ポイント高い数値となっている。新冠町において、社会教育施設のレコード館や町有牧野などの施設における臨時職員の賃金、施設管理に係る需用費、委託料などが原因となっている。また、新冠温泉、道の駅、乗馬施設、パークゴルフ場の施設について、指定管理による委託を実施しているため、委託料が多くなっていることも高い数値の要因とな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147574</xdr:rowOff>
    </xdr:from>
    <xdr:to>
      <xdr:col>24</xdr:col>
      <xdr:colOff>31750</xdr:colOff>
      <xdr:row>17</xdr:row>
      <xdr:rowOff>165862</xdr:rowOff>
    </xdr:to>
    <xdr:cxnSp macro="">
      <xdr:nvCxnSpPr>
        <xdr:cNvPr id="124" name="直線コネクタ 123"/>
        <xdr:cNvCxnSpPr/>
      </xdr:nvCxnSpPr>
      <xdr:spPr>
        <a:xfrm flipV="1">
          <a:off x="15671800" y="3062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56134</xdr:rowOff>
    </xdr:from>
    <xdr:to>
      <xdr:col>22</xdr:col>
      <xdr:colOff>565150</xdr:colOff>
      <xdr:row>17</xdr:row>
      <xdr:rowOff>165862</xdr:rowOff>
    </xdr:to>
    <xdr:cxnSp macro="">
      <xdr:nvCxnSpPr>
        <xdr:cNvPr id="127" name="直線コネクタ 126"/>
        <xdr:cNvCxnSpPr/>
      </xdr:nvCxnSpPr>
      <xdr:spPr>
        <a:xfrm>
          <a:off x="14782800" y="29707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56134</xdr:rowOff>
    </xdr:from>
    <xdr:to>
      <xdr:col>21</xdr:col>
      <xdr:colOff>361950</xdr:colOff>
      <xdr:row>17</xdr:row>
      <xdr:rowOff>65278</xdr:rowOff>
    </xdr:to>
    <xdr:cxnSp macro="">
      <xdr:nvCxnSpPr>
        <xdr:cNvPr id="130" name="直線コネクタ 129"/>
        <xdr:cNvCxnSpPr/>
      </xdr:nvCxnSpPr>
      <xdr:spPr>
        <a:xfrm flipV="1">
          <a:off x="13893800" y="2970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65278</xdr:rowOff>
    </xdr:from>
    <xdr:to>
      <xdr:col>20</xdr:col>
      <xdr:colOff>158750</xdr:colOff>
      <xdr:row>17</xdr:row>
      <xdr:rowOff>65278</xdr:rowOff>
    </xdr:to>
    <xdr:cxnSp macro="">
      <xdr:nvCxnSpPr>
        <xdr:cNvPr id="133" name="直線コネクタ 132"/>
        <xdr:cNvCxnSpPr/>
      </xdr:nvCxnSpPr>
      <xdr:spPr>
        <a:xfrm>
          <a:off x="13004800" y="2979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96774</xdr:rowOff>
    </xdr:from>
    <xdr:to>
      <xdr:col>24</xdr:col>
      <xdr:colOff>82550</xdr:colOff>
      <xdr:row>18</xdr:row>
      <xdr:rowOff>26924</xdr:rowOff>
    </xdr:to>
    <xdr:sp macro="" textlink="">
      <xdr:nvSpPr>
        <xdr:cNvPr id="143" name="円/楕円 142"/>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68851</xdr:rowOff>
    </xdr:from>
    <xdr:ext cx="762000" cy="259045"/>
    <xdr:sp macro="" textlink="">
      <xdr:nvSpPr>
        <xdr:cNvPr id="144" name="物件費該当値テキスト"/>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115062</xdr:rowOff>
    </xdr:from>
    <xdr:to>
      <xdr:col>22</xdr:col>
      <xdr:colOff>615950</xdr:colOff>
      <xdr:row>18</xdr:row>
      <xdr:rowOff>45212</xdr:rowOff>
    </xdr:to>
    <xdr:sp macro="" textlink="">
      <xdr:nvSpPr>
        <xdr:cNvPr id="145" name="円/楕円 144"/>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29989</xdr:rowOff>
    </xdr:from>
    <xdr:ext cx="736600" cy="259045"/>
    <xdr:sp macro="" textlink="">
      <xdr:nvSpPr>
        <xdr:cNvPr id="146" name="テキスト ボックス 145"/>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5334</xdr:rowOff>
    </xdr:from>
    <xdr:to>
      <xdr:col>21</xdr:col>
      <xdr:colOff>412750</xdr:colOff>
      <xdr:row>17</xdr:row>
      <xdr:rowOff>106934</xdr:rowOff>
    </xdr:to>
    <xdr:sp macro="" textlink="">
      <xdr:nvSpPr>
        <xdr:cNvPr id="147" name="円/楕円 146"/>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91711</xdr:rowOff>
    </xdr:from>
    <xdr:ext cx="762000" cy="259045"/>
    <xdr:sp macro="" textlink="">
      <xdr:nvSpPr>
        <xdr:cNvPr id="148" name="テキスト ボックス 147"/>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14478</xdr:rowOff>
    </xdr:from>
    <xdr:to>
      <xdr:col>20</xdr:col>
      <xdr:colOff>209550</xdr:colOff>
      <xdr:row>17</xdr:row>
      <xdr:rowOff>116078</xdr:rowOff>
    </xdr:to>
    <xdr:sp macro="" textlink="">
      <xdr:nvSpPr>
        <xdr:cNvPr id="149" name="円/楕円 148"/>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100855</xdr:rowOff>
    </xdr:from>
    <xdr:ext cx="762000" cy="259045"/>
    <xdr:sp macro="" textlink="">
      <xdr:nvSpPr>
        <xdr:cNvPr id="150" name="テキスト ボックス 149"/>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14478</xdr:rowOff>
    </xdr:from>
    <xdr:to>
      <xdr:col>19</xdr:col>
      <xdr:colOff>6350</xdr:colOff>
      <xdr:row>17</xdr:row>
      <xdr:rowOff>116078</xdr:rowOff>
    </xdr:to>
    <xdr:sp macro="" textlink="">
      <xdr:nvSpPr>
        <xdr:cNvPr id="151" name="円/楕円 150"/>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100855</xdr:rowOff>
    </xdr:from>
    <xdr:ext cx="762000" cy="259045"/>
    <xdr:sp macro="" textlink="">
      <xdr:nvSpPr>
        <xdr:cNvPr id="152" name="テキスト ボックス 151"/>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制度改正等により、扶助費は類似団体と比較して低い数値となっており、今後も対象者の変動によるもの以外の増減はないものと見込まれる。</a:t>
          </a:r>
          <a:endParaRPr lang="ja-JP" altLang="en-US"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69850</xdr:rowOff>
    </xdr:to>
    <xdr:cxnSp macro="">
      <xdr:nvCxnSpPr>
        <xdr:cNvPr id="186" name="直線コネクタ 185"/>
        <xdr:cNvCxnSpPr/>
      </xdr:nvCxnSpPr>
      <xdr:spPr>
        <a:xfrm>
          <a:off x="3987800" y="93689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110672</xdr:rowOff>
    </xdr:to>
    <xdr:cxnSp macro="">
      <xdr:nvCxnSpPr>
        <xdr:cNvPr id="189" name="直線コネクタ 188"/>
        <xdr:cNvCxnSpPr/>
      </xdr:nvCxnSpPr>
      <xdr:spPr>
        <a:xfrm>
          <a:off x="3098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78015</xdr:rowOff>
    </xdr:to>
    <xdr:cxnSp macro="">
      <xdr:nvCxnSpPr>
        <xdr:cNvPr id="192" name="直線コネクタ 191"/>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159657</xdr:rowOff>
    </xdr:to>
    <xdr:cxnSp macro="">
      <xdr:nvCxnSpPr>
        <xdr:cNvPr id="195" name="直線コネクタ 194"/>
        <xdr:cNvCxnSpPr/>
      </xdr:nvCxnSpPr>
      <xdr:spPr>
        <a:xfrm flipV="1">
          <a:off x="1320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7" name="円/楕円 206"/>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8" name="テキスト ボックス 207"/>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09" name="円/楕円 208"/>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0" name="テキスト ボックス 209"/>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1" name="円/楕円 210"/>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2" name="テキスト ボックス 211"/>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3" name="円/楕円 212"/>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4" name="テキスト ボックス 213"/>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その他で多くを占める繰出金については、類似団体と比較して低い水準となっているものの、施設の老朽化などにより特別会計の運営が厳しくなってきており、動向を注視する必要がある。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107950</xdr:rowOff>
    </xdr:to>
    <xdr:cxnSp macro="">
      <xdr:nvCxnSpPr>
        <xdr:cNvPr id="246" name="直線コネクタ 245"/>
        <xdr:cNvCxnSpPr/>
      </xdr:nvCxnSpPr>
      <xdr:spPr>
        <a:xfrm>
          <a:off x="15671800" y="987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123190</xdr:rowOff>
    </xdr:to>
    <xdr:cxnSp macro="">
      <xdr:nvCxnSpPr>
        <xdr:cNvPr id="249" name="直線コネクタ 248"/>
        <xdr:cNvCxnSpPr/>
      </xdr:nvCxnSpPr>
      <xdr:spPr>
        <a:xfrm flipV="1">
          <a:off x="14782800" y="987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57</xdr:row>
      <xdr:rowOff>161290</xdr:rowOff>
    </xdr:to>
    <xdr:cxnSp macro="">
      <xdr:nvCxnSpPr>
        <xdr:cNvPr id="252" name="直線コネクタ 251"/>
        <xdr:cNvCxnSpPr/>
      </xdr:nvCxnSpPr>
      <xdr:spPr>
        <a:xfrm flipV="1">
          <a:off x="13893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161290</xdr:rowOff>
    </xdr:to>
    <xdr:cxnSp macro="">
      <xdr:nvCxnSpPr>
        <xdr:cNvPr id="255" name="直線コネクタ 254"/>
        <xdr:cNvCxnSpPr/>
      </xdr:nvCxnSpPr>
      <xdr:spPr>
        <a:xfrm>
          <a:off x="13004800" y="9773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5" name="円/楕円 264"/>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73677</xdr:rowOff>
    </xdr:from>
    <xdr:ext cx="762000" cy="259045"/>
    <xdr:sp macro="" textlink="">
      <xdr:nvSpPr>
        <xdr:cNvPr id="266"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67" name="円/楕円 266"/>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68" name="テキスト ボックス 26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69" name="円/楕円 268"/>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12717</xdr:rowOff>
    </xdr:from>
    <xdr:ext cx="762000" cy="259045"/>
    <xdr:sp macro="" textlink="">
      <xdr:nvSpPr>
        <xdr:cNvPr id="270" name="テキスト ボックス 269"/>
        <xdr:cNvSpPr txBox="1"/>
      </xdr:nvSpPr>
      <xdr:spPr>
        <a:xfrm>
          <a:off x="14401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1" name="円/楕円 270"/>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50817</xdr:rowOff>
    </xdr:from>
    <xdr:ext cx="762000" cy="259045"/>
    <xdr:sp macro="" textlink="">
      <xdr:nvSpPr>
        <xdr:cNvPr id="272" name="テキスト ボックス 271"/>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3" name="円/楕円 272"/>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74" name="テキスト ボックス 27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補助費等について、平成２７年度の数値は前年度と比較して１．２ポイント高い数値となっている。主な要因は、当町の基幹作物であるピーマンの選果場の建設費として、地元農協に支出した補助金によるものであ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　行政改革大網</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推進計画</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による補助金の見直しにより、近年は類似団体とほぼ同水準となっている。</a:t>
          </a:r>
          <a:endParaRPr kumimoji="1" lang="en-US" sz="1100">
            <a:solidFill>
              <a:schemeClr val="dk1"/>
            </a:solidFill>
            <a:latin typeface="+mn-lt"/>
            <a:ea typeface="+mn-ea"/>
            <a:cs typeface="+mn-cs"/>
          </a:endParaRPr>
        </a:p>
        <a:p>
          <a:endParaRPr kumimoji="1" lang="ja-JP" altLang="en-US"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63319</xdr:rowOff>
    </xdr:from>
    <xdr:to>
      <xdr:col>24</xdr:col>
      <xdr:colOff>31750</xdr:colOff>
      <xdr:row>37</xdr:row>
      <xdr:rowOff>154758</xdr:rowOff>
    </xdr:to>
    <xdr:cxnSp macro="">
      <xdr:nvCxnSpPr>
        <xdr:cNvPr id="308" name="直線コネクタ 307"/>
        <xdr:cNvCxnSpPr/>
      </xdr:nvCxnSpPr>
      <xdr:spPr>
        <a:xfrm>
          <a:off x="15671800" y="640696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37</xdr:row>
      <xdr:rowOff>63319</xdr:rowOff>
    </xdr:to>
    <xdr:cxnSp macro="">
      <xdr:nvCxnSpPr>
        <xdr:cNvPr id="311" name="直線コネクタ 310"/>
        <xdr:cNvCxnSpPr/>
      </xdr:nvCxnSpPr>
      <xdr:spPr>
        <a:xfrm>
          <a:off x="14782800" y="627634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117203</xdr:rowOff>
    </xdr:to>
    <xdr:cxnSp macro="">
      <xdr:nvCxnSpPr>
        <xdr:cNvPr id="314" name="直線コネクタ 313"/>
        <xdr:cNvCxnSpPr/>
      </xdr:nvCxnSpPr>
      <xdr:spPr>
        <a:xfrm flipV="1">
          <a:off x="13893800" y="62763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117203</xdr:rowOff>
    </xdr:from>
    <xdr:to>
      <xdr:col>20</xdr:col>
      <xdr:colOff>158750</xdr:colOff>
      <xdr:row>37</xdr:row>
      <xdr:rowOff>37193</xdr:rowOff>
    </xdr:to>
    <xdr:cxnSp macro="">
      <xdr:nvCxnSpPr>
        <xdr:cNvPr id="317" name="直線コネクタ 316"/>
        <xdr:cNvCxnSpPr/>
      </xdr:nvCxnSpPr>
      <xdr:spPr>
        <a:xfrm flipV="1">
          <a:off x="13004800" y="628940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103958</xdr:rowOff>
    </xdr:from>
    <xdr:to>
      <xdr:col>24</xdr:col>
      <xdr:colOff>82550</xdr:colOff>
      <xdr:row>38</xdr:row>
      <xdr:rowOff>34108</xdr:rowOff>
    </xdr:to>
    <xdr:sp macro="" textlink="">
      <xdr:nvSpPr>
        <xdr:cNvPr id="327" name="円/楕円 326"/>
        <xdr:cNvSpPr/>
      </xdr:nvSpPr>
      <xdr:spPr>
        <a:xfrm>
          <a:off x="164592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76035</xdr:rowOff>
    </xdr:from>
    <xdr:ext cx="762000" cy="259045"/>
    <xdr:sp macro="" textlink="">
      <xdr:nvSpPr>
        <xdr:cNvPr id="328" name="補助費等該当値テキスト"/>
        <xdr:cNvSpPr txBox="1"/>
      </xdr:nvSpPr>
      <xdr:spPr>
        <a:xfrm>
          <a:off x="16598900" y="64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12519</xdr:rowOff>
    </xdr:from>
    <xdr:to>
      <xdr:col>22</xdr:col>
      <xdr:colOff>615950</xdr:colOff>
      <xdr:row>37</xdr:row>
      <xdr:rowOff>114119</xdr:rowOff>
    </xdr:to>
    <xdr:sp macro="" textlink="">
      <xdr:nvSpPr>
        <xdr:cNvPr id="329" name="円/楕円 328"/>
        <xdr:cNvSpPr/>
      </xdr:nvSpPr>
      <xdr:spPr>
        <a:xfrm>
          <a:off x="15621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124296</xdr:rowOff>
    </xdr:from>
    <xdr:ext cx="736600" cy="259045"/>
    <xdr:sp macro="" textlink="">
      <xdr:nvSpPr>
        <xdr:cNvPr id="330" name="テキスト ボックス 329"/>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1" name="円/楕円 330"/>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2" name="テキスト ボックス 331"/>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66403</xdr:rowOff>
    </xdr:from>
    <xdr:to>
      <xdr:col>20</xdr:col>
      <xdr:colOff>209550</xdr:colOff>
      <xdr:row>36</xdr:row>
      <xdr:rowOff>168003</xdr:rowOff>
    </xdr:to>
    <xdr:sp macro="" textlink="">
      <xdr:nvSpPr>
        <xdr:cNvPr id="333" name="円/楕円 332"/>
        <xdr:cNvSpPr/>
      </xdr:nvSpPr>
      <xdr:spPr>
        <a:xfrm>
          <a:off x="13843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6730</xdr:rowOff>
    </xdr:from>
    <xdr:ext cx="762000" cy="259045"/>
    <xdr:sp macro="" textlink="">
      <xdr:nvSpPr>
        <xdr:cNvPr id="334" name="テキスト ボックス 333"/>
        <xdr:cNvSpPr txBox="1"/>
      </xdr:nvSpPr>
      <xdr:spPr>
        <a:xfrm>
          <a:off x="13512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157843</xdr:rowOff>
    </xdr:from>
    <xdr:to>
      <xdr:col>19</xdr:col>
      <xdr:colOff>6350</xdr:colOff>
      <xdr:row>37</xdr:row>
      <xdr:rowOff>87993</xdr:rowOff>
    </xdr:to>
    <xdr:sp macro="" textlink="">
      <xdr:nvSpPr>
        <xdr:cNvPr id="335" name="円/楕円 334"/>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98170</xdr:rowOff>
    </xdr:from>
    <xdr:ext cx="762000" cy="259045"/>
    <xdr:sp macro="" textlink="">
      <xdr:nvSpPr>
        <xdr:cNvPr id="336" name="テキスト ボックス 335"/>
        <xdr:cNvSpPr txBox="1"/>
      </xdr:nvSpPr>
      <xdr:spPr>
        <a:xfrm>
          <a:off x="12623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公債費については、過去における大型施設整備などにより、類似団体と比較して大きい水準となっているが、大型事業の残高減や繰上償還の実施に伴い、減少傾向となっている。今後も減少していく見込みとなってい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117856</xdr:rowOff>
    </xdr:to>
    <xdr:cxnSp macro="">
      <xdr:nvCxnSpPr>
        <xdr:cNvPr id="366" name="直線コネクタ 365"/>
        <xdr:cNvCxnSpPr/>
      </xdr:nvCxnSpPr>
      <xdr:spPr>
        <a:xfrm flipV="1">
          <a:off x="3987800" y="134498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79</xdr:row>
      <xdr:rowOff>10413</xdr:rowOff>
    </xdr:to>
    <xdr:cxnSp macro="">
      <xdr:nvCxnSpPr>
        <xdr:cNvPr id="369" name="直線コネクタ 368"/>
        <xdr:cNvCxnSpPr/>
      </xdr:nvCxnSpPr>
      <xdr:spPr>
        <a:xfrm flipV="1">
          <a:off x="3098800" y="134909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60706</xdr:rowOff>
    </xdr:to>
    <xdr:cxnSp macro="">
      <xdr:nvCxnSpPr>
        <xdr:cNvPr id="372" name="直線コネクタ 371"/>
        <xdr:cNvCxnSpPr/>
      </xdr:nvCxnSpPr>
      <xdr:spPr>
        <a:xfrm flipV="1">
          <a:off x="2209800" y="135549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80</xdr:row>
      <xdr:rowOff>26415</xdr:rowOff>
    </xdr:to>
    <xdr:cxnSp macro="">
      <xdr:nvCxnSpPr>
        <xdr:cNvPr id="375" name="直線コネクタ 374"/>
        <xdr:cNvCxnSpPr/>
      </xdr:nvCxnSpPr>
      <xdr:spPr>
        <a:xfrm flipV="1">
          <a:off x="1320800" y="136052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85" name="円/楕円 384"/>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86"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7" name="円/楕円 386"/>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8" name="テキスト ボックス 387"/>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89" name="円/楕円 388"/>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90" name="テキスト ボックス 389"/>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1" name="円/楕円 390"/>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2" name="テキスト ボックス 391"/>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147065</xdr:rowOff>
    </xdr:from>
    <xdr:to>
      <xdr:col>1</xdr:col>
      <xdr:colOff>676275</xdr:colOff>
      <xdr:row>80</xdr:row>
      <xdr:rowOff>77215</xdr:rowOff>
    </xdr:to>
    <xdr:sp macro="" textlink="">
      <xdr:nvSpPr>
        <xdr:cNvPr id="393" name="円/楕円 392"/>
        <xdr:cNvSpPr/>
      </xdr:nvSpPr>
      <xdr:spPr>
        <a:xfrm>
          <a:off x="1270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61992</xdr:rowOff>
    </xdr:from>
    <xdr:ext cx="762000" cy="259045"/>
    <xdr:sp macro="" textlink="">
      <xdr:nvSpPr>
        <xdr:cNvPr id="394" name="テキスト ボックス 393"/>
        <xdr:cNvSpPr txBox="1"/>
      </xdr:nvSpPr>
      <xdr:spPr>
        <a:xfrm>
          <a:off x="939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公債費以外は、類似団体と同水準となっている。予算段階においても公債費を抑制することを重要視しており、公債費は減少傾向となっている。しかし、近年物件費が増加傾向にあり、引き続き慎重な財政運営が求められている。</a:t>
          </a:r>
          <a:endParaRPr lang="ja-JP" altLang="en-US"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8889</xdr:rowOff>
    </xdr:from>
    <xdr:to>
      <xdr:col>24</xdr:col>
      <xdr:colOff>31750</xdr:colOff>
      <xdr:row>76</xdr:row>
      <xdr:rowOff>35561</xdr:rowOff>
    </xdr:to>
    <xdr:cxnSp macro="">
      <xdr:nvCxnSpPr>
        <xdr:cNvPr id="427" name="直線コネクタ 426"/>
        <xdr:cNvCxnSpPr/>
      </xdr:nvCxnSpPr>
      <xdr:spPr>
        <a:xfrm>
          <a:off x="15671800" y="130390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161290</xdr:rowOff>
    </xdr:from>
    <xdr:to>
      <xdr:col>22</xdr:col>
      <xdr:colOff>565150</xdr:colOff>
      <xdr:row>76</xdr:row>
      <xdr:rowOff>8889</xdr:rowOff>
    </xdr:to>
    <xdr:cxnSp macro="">
      <xdr:nvCxnSpPr>
        <xdr:cNvPr id="430" name="直線コネクタ 429"/>
        <xdr:cNvCxnSpPr/>
      </xdr:nvCxnSpPr>
      <xdr:spPr>
        <a:xfrm>
          <a:off x="14782800" y="12848590"/>
          <a:ext cx="8890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157480</xdr:rowOff>
    </xdr:from>
    <xdr:to>
      <xdr:col>21</xdr:col>
      <xdr:colOff>361950</xdr:colOff>
      <xdr:row>74</xdr:row>
      <xdr:rowOff>161290</xdr:rowOff>
    </xdr:to>
    <xdr:cxnSp macro="">
      <xdr:nvCxnSpPr>
        <xdr:cNvPr id="433" name="直線コネクタ 432"/>
        <xdr:cNvCxnSpPr/>
      </xdr:nvCxnSpPr>
      <xdr:spPr>
        <a:xfrm>
          <a:off x="13893800" y="12844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157480</xdr:rowOff>
    </xdr:from>
    <xdr:to>
      <xdr:col>20</xdr:col>
      <xdr:colOff>158750</xdr:colOff>
      <xdr:row>75</xdr:row>
      <xdr:rowOff>8890</xdr:rowOff>
    </xdr:to>
    <xdr:cxnSp macro="">
      <xdr:nvCxnSpPr>
        <xdr:cNvPr id="436" name="直線コネクタ 435"/>
        <xdr:cNvCxnSpPr/>
      </xdr:nvCxnSpPr>
      <xdr:spPr>
        <a:xfrm flipV="1">
          <a:off x="13004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6" name="円/楕円 445"/>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128288</xdr:rowOff>
    </xdr:from>
    <xdr:ext cx="762000" cy="259045"/>
    <xdr:sp macro="" textlink="">
      <xdr:nvSpPr>
        <xdr:cNvPr id="447" name="公債費以外該当値テキスト"/>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129540</xdr:rowOff>
    </xdr:from>
    <xdr:to>
      <xdr:col>22</xdr:col>
      <xdr:colOff>615950</xdr:colOff>
      <xdr:row>76</xdr:row>
      <xdr:rowOff>59689</xdr:rowOff>
    </xdr:to>
    <xdr:sp macro="" textlink="">
      <xdr:nvSpPr>
        <xdr:cNvPr id="448" name="円/楕円 447"/>
        <xdr:cNvSpPr/>
      </xdr:nvSpPr>
      <xdr:spPr>
        <a:xfrm>
          <a:off x="15621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69867</xdr:rowOff>
    </xdr:from>
    <xdr:ext cx="736600" cy="259045"/>
    <xdr:sp macro="" textlink="">
      <xdr:nvSpPr>
        <xdr:cNvPr id="449" name="テキスト ボックス 448"/>
        <xdr:cNvSpPr txBox="1"/>
      </xdr:nvSpPr>
      <xdr:spPr>
        <a:xfrm>
          <a:off x="15290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110490</xdr:rowOff>
    </xdr:from>
    <xdr:to>
      <xdr:col>21</xdr:col>
      <xdr:colOff>412750</xdr:colOff>
      <xdr:row>75</xdr:row>
      <xdr:rowOff>40640</xdr:rowOff>
    </xdr:to>
    <xdr:sp macro="" textlink="">
      <xdr:nvSpPr>
        <xdr:cNvPr id="450" name="円/楕円 449"/>
        <xdr:cNvSpPr/>
      </xdr:nvSpPr>
      <xdr:spPr>
        <a:xfrm>
          <a:off x="14732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50817</xdr:rowOff>
    </xdr:from>
    <xdr:ext cx="762000" cy="259045"/>
    <xdr:sp macro="" textlink="">
      <xdr:nvSpPr>
        <xdr:cNvPr id="451" name="テキスト ボックス 450"/>
        <xdr:cNvSpPr txBox="1"/>
      </xdr:nvSpPr>
      <xdr:spPr>
        <a:xfrm>
          <a:off x="14401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106680</xdr:rowOff>
    </xdr:from>
    <xdr:to>
      <xdr:col>20</xdr:col>
      <xdr:colOff>209550</xdr:colOff>
      <xdr:row>75</xdr:row>
      <xdr:rowOff>36830</xdr:rowOff>
    </xdr:to>
    <xdr:sp macro="" textlink="">
      <xdr:nvSpPr>
        <xdr:cNvPr id="452" name="円/楕円 451"/>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47007</xdr:rowOff>
    </xdr:from>
    <xdr:ext cx="762000" cy="259045"/>
    <xdr:sp macro="" textlink="">
      <xdr:nvSpPr>
        <xdr:cNvPr id="453" name="テキスト ボックス 452"/>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129540</xdr:rowOff>
    </xdr:from>
    <xdr:to>
      <xdr:col>19</xdr:col>
      <xdr:colOff>6350</xdr:colOff>
      <xdr:row>75</xdr:row>
      <xdr:rowOff>59690</xdr:rowOff>
    </xdr:to>
    <xdr:sp macro="" textlink="">
      <xdr:nvSpPr>
        <xdr:cNvPr id="454" name="円/楕円 453"/>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69867</xdr:rowOff>
    </xdr:from>
    <xdr:ext cx="762000" cy="259045"/>
    <xdr:sp macro="" textlink="">
      <xdr:nvSpPr>
        <xdr:cNvPr id="455" name="テキスト ボックス 454"/>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北海道新冠町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2381</xdr:rowOff>
    </xdr:from>
    <xdr:to>
      <xdr:col>4</xdr:col>
      <xdr:colOff>1117600</xdr:colOff>
      <xdr:row>16</xdr:row>
      <xdr:rowOff>9890</xdr:rowOff>
    </xdr:to>
    <xdr:cxnSp macro="">
      <xdr:nvCxnSpPr>
        <xdr:cNvPr id="46" name="直線コネクタ 45"/>
        <xdr:cNvCxnSpPr/>
      </xdr:nvCxnSpPr>
      <xdr:spPr bwMode="auto">
        <a:xfrm flipV="1">
          <a:off x="5003800" y="2793206"/>
          <a:ext cx="647700" cy="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9890</xdr:rowOff>
    </xdr:from>
    <xdr:to>
      <xdr:col>4</xdr:col>
      <xdr:colOff>469900</xdr:colOff>
      <xdr:row>16</xdr:row>
      <xdr:rowOff>76207</xdr:rowOff>
    </xdr:to>
    <xdr:cxnSp macro="">
      <xdr:nvCxnSpPr>
        <xdr:cNvPr id="49" name="直線コネクタ 48"/>
        <xdr:cNvCxnSpPr/>
      </xdr:nvCxnSpPr>
      <xdr:spPr bwMode="auto">
        <a:xfrm flipV="1">
          <a:off x="4305300" y="2800715"/>
          <a:ext cx="698500" cy="6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76207</xdr:rowOff>
    </xdr:from>
    <xdr:to>
      <xdr:col>3</xdr:col>
      <xdr:colOff>904875</xdr:colOff>
      <xdr:row>16</xdr:row>
      <xdr:rowOff>77939</xdr:rowOff>
    </xdr:to>
    <xdr:cxnSp macro="">
      <xdr:nvCxnSpPr>
        <xdr:cNvPr id="52" name="直線コネクタ 51"/>
        <xdr:cNvCxnSpPr/>
      </xdr:nvCxnSpPr>
      <xdr:spPr bwMode="auto">
        <a:xfrm flipV="1">
          <a:off x="3606800" y="2867032"/>
          <a:ext cx="698500" cy="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46826</xdr:rowOff>
    </xdr:from>
    <xdr:to>
      <xdr:col>3</xdr:col>
      <xdr:colOff>206375</xdr:colOff>
      <xdr:row>16</xdr:row>
      <xdr:rowOff>77939</xdr:rowOff>
    </xdr:to>
    <xdr:cxnSp macro="">
      <xdr:nvCxnSpPr>
        <xdr:cNvPr id="55" name="直線コネクタ 54"/>
        <xdr:cNvCxnSpPr/>
      </xdr:nvCxnSpPr>
      <xdr:spPr bwMode="auto">
        <a:xfrm>
          <a:off x="2908300" y="2837651"/>
          <a:ext cx="698500" cy="31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123031</xdr:rowOff>
    </xdr:from>
    <xdr:to>
      <xdr:col>5</xdr:col>
      <xdr:colOff>34925</xdr:colOff>
      <xdr:row>16</xdr:row>
      <xdr:rowOff>53181</xdr:rowOff>
    </xdr:to>
    <xdr:sp macro="" textlink="">
      <xdr:nvSpPr>
        <xdr:cNvPr id="65" name="円/楕円 64"/>
        <xdr:cNvSpPr/>
      </xdr:nvSpPr>
      <xdr:spPr bwMode="auto">
        <a:xfrm>
          <a:off x="5600700" y="274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139558</xdr:rowOff>
    </xdr:from>
    <xdr:ext cx="762000" cy="259045"/>
    <xdr:sp macro="" textlink="">
      <xdr:nvSpPr>
        <xdr:cNvPr id="66" name="人口1人当たり決算額の推移該当値テキスト130"/>
        <xdr:cNvSpPr txBox="1"/>
      </xdr:nvSpPr>
      <xdr:spPr>
        <a:xfrm>
          <a:off x="5740400" y="25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200,139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130540</xdr:rowOff>
    </xdr:from>
    <xdr:to>
      <xdr:col>4</xdr:col>
      <xdr:colOff>520700</xdr:colOff>
      <xdr:row>16</xdr:row>
      <xdr:rowOff>60690</xdr:rowOff>
    </xdr:to>
    <xdr:sp macro="" textlink="">
      <xdr:nvSpPr>
        <xdr:cNvPr id="67" name="円/楕円 66"/>
        <xdr:cNvSpPr/>
      </xdr:nvSpPr>
      <xdr:spPr bwMode="auto">
        <a:xfrm>
          <a:off x="4953000" y="274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70867</xdr:rowOff>
    </xdr:from>
    <xdr:ext cx="736600" cy="259045"/>
    <xdr:sp macro="" textlink="">
      <xdr:nvSpPr>
        <xdr:cNvPr id="68" name="テキスト ボックス 67"/>
        <xdr:cNvSpPr txBox="1"/>
      </xdr:nvSpPr>
      <xdr:spPr>
        <a:xfrm>
          <a:off x="4622800" y="251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198,825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25407</xdr:rowOff>
    </xdr:from>
    <xdr:to>
      <xdr:col>3</xdr:col>
      <xdr:colOff>955675</xdr:colOff>
      <xdr:row>16</xdr:row>
      <xdr:rowOff>127007</xdr:rowOff>
    </xdr:to>
    <xdr:sp macro="" textlink="">
      <xdr:nvSpPr>
        <xdr:cNvPr id="69" name="円/楕円 68"/>
        <xdr:cNvSpPr/>
      </xdr:nvSpPr>
      <xdr:spPr bwMode="auto">
        <a:xfrm>
          <a:off x="4254500" y="2816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137184</xdr:rowOff>
    </xdr:from>
    <xdr:ext cx="762000" cy="259045"/>
    <xdr:sp macro="" textlink="">
      <xdr:nvSpPr>
        <xdr:cNvPr id="70" name="テキスト ボックス 69"/>
        <xdr:cNvSpPr txBox="1"/>
      </xdr:nvSpPr>
      <xdr:spPr>
        <a:xfrm>
          <a:off x="3924300" y="258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187,221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27139</xdr:rowOff>
    </xdr:from>
    <xdr:to>
      <xdr:col>3</xdr:col>
      <xdr:colOff>257175</xdr:colOff>
      <xdr:row>16</xdr:row>
      <xdr:rowOff>128739</xdr:rowOff>
    </xdr:to>
    <xdr:sp macro="" textlink="">
      <xdr:nvSpPr>
        <xdr:cNvPr id="71" name="円/楕円 70"/>
        <xdr:cNvSpPr/>
      </xdr:nvSpPr>
      <xdr:spPr bwMode="auto">
        <a:xfrm>
          <a:off x="3556000" y="2817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138916</xdr:rowOff>
    </xdr:from>
    <xdr:ext cx="762000" cy="259045"/>
    <xdr:sp macro="" textlink="">
      <xdr:nvSpPr>
        <xdr:cNvPr id="72" name="テキスト ボックス 71"/>
        <xdr:cNvSpPr txBox="1"/>
      </xdr:nvSpPr>
      <xdr:spPr>
        <a:xfrm>
          <a:off x="3225800" y="25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167476</xdr:rowOff>
    </xdr:from>
    <xdr:to>
      <xdr:col>2</xdr:col>
      <xdr:colOff>692150</xdr:colOff>
      <xdr:row>16</xdr:row>
      <xdr:rowOff>97626</xdr:rowOff>
    </xdr:to>
    <xdr:sp macro="" textlink="">
      <xdr:nvSpPr>
        <xdr:cNvPr id="73" name="円/楕円 72"/>
        <xdr:cNvSpPr/>
      </xdr:nvSpPr>
      <xdr:spPr bwMode="auto">
        <a:xfrm>
          <a:off x="2857500" y="278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107803</xdr:rowOff>
    </xdr:from>
    <xdr:ext cx="762000" cy="259045"/>
    <xdr:sp macro="" textlink="">
      <xdr:nvSpPr>
        <xdr:cNvPr id="74" name="テキスト ボックス 73"/>
        <xdr:cNvSpPr txBox="1"/>
      </xdr:nvSpPr>
      <xdr:spPr>
        <a:xfrm>
          <a:off x="2527300" y="255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295903</xdr:rowOff>
    </xdr:from>
    <xdr:to>
      <xdr:col>4</xdr:col>
      <xdr:colOff>1117600</xdr:colOff>
      <xdr:row>35</xdr:row>
      <xdr:rowOff>41819</xdr:rowOff>
    </xdr:to>
    <xdr:cxnSp macro="">
      <xdr:nvCxnSpPr>
        <xdr:cNvPr id="109" name="直線コネクタ 108"/>
        <xdr:cNvCxnSpPr/>
      </xdr:nvCxnSpPr>
      <xdr:spPr bwMode="auto">
        <a:xfrm>
          <a:off x="5003800" y="6563353"/>
          <a:ext cx="647700" cy="8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295903</xdr:rowOff>
    </xdr:from>
    <xdr:to>
      <xdr:col>4</xdr:col>
      <xdr:colOff>469900</xdr:colOff>
      <xdr:row>35</xdr:row>
      <xdr:rowOff>53336</xdr:rowOff>
    </xdr:to>
    <xdr:cxnSp macro="">
      <xdr:nvCxnSpPr>
        <xdr:cNvPr id="112" name="直線コネクタ 111"/>
        <xdr:cNvCxnSpPr/>
      </xdr:nvCxnSpPr>
      <xdr:spPr bwMode="auto">
        <a:xfrm flipV="1">
          <a:off x="4305300" y="6563353"/>
          <a:ext cx="698500" cy="10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256987</xdr:rowOff>
    </xdr:from>
    <xdr:to>
      <xdr:col>3</xdr:col>
      <xdr:colOff>904875</xdr:colOff>
      <xdr:row>35</xdr:row>
      <xdr:rowOff>53336</xdr:rowOff>
    </xdr:to>
    <xdr:cxnSp macro="">
      <xdr:nvCxnSpPr>
        <xdr:cNvPr id="115" name="直線コネクタ 114"/>
        <xdr:cNvCxnSpPr/>
      </xdr:nvCxnSpPr>
      <xdr:spPr bwMode="auto">
        <a:xfrm>
          <a:off x="3606800" y="6524437"/>
          <a:ext cx="698500" cy="139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183214</xdr:rowOff>
    </xdr:from>
    <xdr:to>
      <xdr:col>3</xdr:col>
      <xdr:colOff>206375</xdr:colOff>
      <xdr:row>34</xdr:row>
      <xdr:rowOff>256987</xdr:rowOff>
    </xdr:to>
    <xdr:cxnSp macro="">
      <xdr:nvCxnSpPr>
        <xdr:cNvPr id="118" name="直線コネクタ 117"/>
        <xdr:cNvCxnSpPr/>
      </xdr:nvCxnSpPr>
      <xdr:spPr bwMode="auto">
        <a:xfrm>
          <a:off x="2908300" y="6450664"/>
          <a:ext cx="698500" cy="73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333919</xdr:rowOff>
    </xdr:from>
    <xdr:to>
      <xdr:col>5</xdr:col>
      <xdr:colOff>34925</xdr:colOff>
      <xdr:row>35</xdr:row>
      <xdr:rowOff>92619</xdr:rowOff>
    </xdr:to>
    <xdr:sp macro="" textlink="">
      <xdr:nvSpPr>
        <xdr:cNvPr id="128" name="円/楕円 127"/>
        <xdr:cNvSpPr/>
      </xdr:nvSpPr>
      <xdr:spPr bwMode="auto">
        <a:xfrm>
          <a:off x="5600700" y="6601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178996</xdr:rowOff>
    </xdr:from>
    <xdr:ext cx="762000" cy="259045"/>
    <xdr:sp macro="" textlink="">
      <xdr:nvSpPr>
        <xdr:cNvPr id="129" name="人口1人当たり決算額の推移該当値テキスト445"/>
        <xdr:cNvSpPr txBox="1"/>
      </xdr:nvSpPr>
      <xdr:spPr>
        <a:xfrm>
          <a:off x="5740400" y="64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245103</xdr:rowOff>
    </xdr:from>
    <xdr:to>
      <xdr:col>4</xdr:col>
      <xdr:colOff>520700</xdr:colOff>
      <xdr:row>35</xdr:row>
      <xdr:rowOff>3803</xdr:rowOff>
    </xdr:to>
    <xdr:sp macro="" textlink="">
      <xdr:nvSpPr>
        <xdr:cNvPr id="130" name="円/楕円 129"/>
        <xdr:cNvSpPr/>
      </xdr:nvSpPr>
      <xdr:spPr bwMode="auto">
        <a:xfrm>
          <a:off x="4953000" y="651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13980</xdr:rowOff>
    </xdr:from>
    <xdr:ext cx="736600" cy="259045"/>
    <xdr:sp macro="" textlink="">
      <xdr:nvSpPr>
        <xdr:cNvPr id="131" name="テキスト ボックス 130"/>
        <xdr:cNvSpPr txBox="1"/>
      </xdr:nvSpPr>
      <xdr:spPr>
        <a:xfrm>
          <a:off x="4622800" y="6281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2536</xdr:rowOff>
    </xdr:from>
    <xdr:to>
      <xdr:col>3</xdr:col>
      <xdr:colOff>955675</xdr:colOff>
      <xdr:row>35</xdr:row>
      <xdr:rowOff>104136</xdr:rowOff>
    </xdr:to>
    <xdr:sp macro="" textlink="">
      <xdr:nvSpPr>
        <xdr:cNvPr id="132" name="円/楕円 131"/>
        <xdr:cNvSpPr/>
      </xdr:nvSpPr>
      <xdr:spPr bwMode="auto">
        <a:xfrm>
          <a:off x="4254500" y="661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114313</xdr:rowOff>
    </xdr:from>
    <xdr:ext cx="762000" cy="259045"/>
    <xdr:sp macro="" textlink="">
      <xdr:nvSpPr>
        <xdr:cNvPr id="133" name="テキスト ボックス 132"/>
        <xdr:cNvSpPr txBox="1"/>
      </xdr:nvSpPr>
      <xdr:spPr>
        <a:xfrm>
          <a:off x="3924300" y="638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57,017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206186</xdr:rowOff>
    </xdr:from>
    <xdr:to>
      <xdr:col>3</xdr:col>
      <xdr:colOff>257175</xdr:colOff>
      <xdr:row>34</xdr:row>
      <xdr:rowOff>307786</xdr:rowOff>
    </xdr:to>
    <xdr:sp macro="" textlink="">
      <xdr:nvSpPr>
        <xdr:cNvPr id="134" name="円/楕円 133"/>
        <xdr:cNvSpPr/>
      </xdr:nvSpPr>
      <xdr:spPr bwMode="auto">
        <a:xfrm>
          <a:off x="3556000" y="647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317963</xdr:rowOff>
    </xdr:from>
    <xdr:ext cx="762000" cy="259045"/>
    <xdr:sp macro="" textlink="">
      <xdr:nvSpPr>
        <xdr:cNvPr id="135" name="テキスト ボックス 134"/>
        <xdr:cNvSpPr txBox="1"/>
      </xdr:nvSpPr>
      <xdr:spPr>
        <a:xfrm>
          <a:off x="3225800" y="624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132414</xdr:rowOff>
    </xdr:from>
    <xdr:to>
      <xdr:col>2</xdr:col>
      <xdr:colOff>692150</xdr:colOff>
      <xdr:row>34</xdr:row>
      <xdr:rowOff>234014</xdr:rowOff>
    </xdr:to>
    <xdr:sp macro="" textlink="">
      <xdr:nvSpPr>
        <xdr:cNvPr id="136" name="円/楕円 135"/>
        <xdr:cNvSpPr/>
      </xdr:nvSpPr>
      <xdr:spPr bwMode="auto">
        <a:xfrm>
          <a:off x="2857500" y="6399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244191</xdr:rowOff>
    </xdr:from>
    <xdr:ext cx="762000" cy="259045"/>
    <xdr:sp macro="" textlink="">
      <xdr:nvSpPr>
        <xdr:cNvPr id="137" name="テキスト ボックス 136"/>
        <xdr:cNvSpPr txBox="1"/>
      </xdr:nvSpPr>
      <xdr:spPr>
        <a:xfrm>
          <a:off x="2527300" y="616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5,733
5,664
585.81
5,952,567
5,830,143
122,424
3,572,971
6,782,424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126891</xdr:rowOff>
    </xdr:from>
    <xdr:to>
      <xdr:col>6</xdr:col>
      <xdr:colOff>511175</xdr:colOff>
      <xdr:row>34</xdr:row>
      <xdr:rowOff>156502</xdr:rowOff>
    </xdr:to>
    <xdr:cxnSp macro="">
      <xdr:nvCxnSpPr>
        <xdr:cNvPr id="61" name="直線コネクタ 60"/>
        <xdr:cNvCxnSpPr/>
      </xdr:nvCxnSpPr>
      <xdr:spPr>
        <a:xfrm>
          <a:off x="3797300" y="5956191"/>
          <a:ext cx="838200" cy="2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126891</xdr:rowOff>
    </xdr:from>
    <xdr:to>
      <xdr:col>5</xdr:col>
      <xdr:colOff>358775</xdr:colOff>
      <xdr:row>34</xdr:row>
      <xdr:rowOff>157119</xdr:rowOff>
    </xdr:to>
    <xdr:cxnSp macro="">
      <xdr:nvCxnSpPr>
        <xdr:cNvPr id="64" name="直線コネクタ 63"/>
        <xdr:cNvCxnSpPr/>
      </xdr:nvCxnSpPr>
      <xdr:spPr>
        <a:xfrm flipV="1">
          <a:off x="2908300" y="5956191"/>
          <a:ext cx="8890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152936</xdr:rowOff>
    </xdr:from>
    <xdr:to>
      <xdr:col>4</xdr:col>
      <xdr:colOff>155575</xdr:colOff>
      <xdr:row>34</xdr:row>
      <xdr:rowOff>157119</xdr:rowOff>
    </xdr:to>
    <xdr:cxnSp macro="">
      <xdr:nvCxnSpPr>
        <xdr:cNvPr id="67" name="直線コネクタ 66"/>
        <xdr:cNvCxnSpPr/>
      </xdr:nvCxnSpPr>
      <xdr:spPr>
        <a:xfrm>
          <a:off x="2019300" y="5982236"/>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128133</xdr:rowOff>
    </xdr:from>
    <xdr:to>
      <xdr:col>2</xdr:col>
      <xdr:colOff>638175</xdr:colOff>
      <xdr:row>34</xdr:row>
      <xdr:rowOff>152936</xdr:rowOff>
    </xdr:to>
    <xdr:cxnSp macro="">
      <xdr:nvCxnSpPr>
        <xdr:cNvPr id="70" name="直線コネクタ 69"/>
        <xdr:cNvCxnSpPr/>
      </xdr:nvCxnSpPr>
      <xdr:spPr>
        <a:xfrm>
          <a:off x="1130300" y="5957433"/>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105702</xdr:rowOff>
    </xdr:from>
    <xdr:to>
      <xdr:col>6</xdr:col>
      <xdr:colOff>561975</xdr:colOff>
      <xdr:row>35</xdr:row>
      <xdr:rowOff>35852</xdr:rowOff>
    </xdr:to>
    <xdr:sp macro="" textlink="">
      <xdr:nvSpPr>
        <xdr:cNvPr id="80" name="円/楕円 79"/>
        <xdr:cNvSpPr/>
      </xdr:nvSpPr>
      <xdr:spPr>
        <a:xfrm>
          <a:off x="4584700" y="5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128579</xdr:rowOff>
    </xdr:from>
    <xdr:ext cx="599010" cy="259045"/>
    <xdr:sp macro="" textlink="">
      <xdr:nvSpPr>
        <xdr:cNvPr id="81" name="人件費該当値テキスト"/>
        <xdr:cNvSpPr txBox="1"/>
      </xdr:nvSpPr>
      <xdr:spPr>
        <a:xfrm>
          <a:off x="4686300" y="578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76091</xdr:rowOff>
    </xdr:from>
    <xdr:to>
      <xdr:col>5</xdr:col>
      <xdr:colOff>409575</xdr:colOff>
      <xdr:row>35</xdr:row>
      <xdr:rowOff>6241</xdr:rowOff>
    </xdr:to>
    <xdr:sp macro="" textlink="">
      <xdr:nvSpPr>
        <xdr:cNvPr id="82" name="円/楕円 81"/>
        <xdr:cNvSpPr/>
      </xdr:nvSpPr>
      <xdr:spPr>
        <a:xfrm>
          <a:off x="3746500" y="59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22768</xdr:rowOff>
    </xdr:from>
    <xdr:ext cx="599010" cy="259045"/>
    <xdr:sp macro="" textlink="">
      <xdr:nvSpPr>
        <xdr:cNvPr id="83" name="テキスト ボックス 82"/>
        <xdr:cNvSpPr txBox="1"/>
      </xdr:nvSpPr>
      <xdr:spPr>
        <a:xfrm>
          <a:off x="3497794" y="56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151,681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106319</xdr:rowOff>
    </xdr:from>
    <xdr:to>
      <xdr:col>4</xdr:col>
      <xdr:colOff>206375</xdr:colOff>
      <xdr:row>35</xdr:row>
      <xdr:rowOff>36469</xdr:rowOff>
    </xdr:to>
    <xdr:sp macro="" textlink="">
      <xdr:nvSpPr>
        <xdr:cNvPr id="84" name="円/楕円 83"/>
        <xdr:cNvSpPr/>
      </xdr:nvSpPr>
      <xdr:spPr>
        <a:xfrm>
          <a:off x="2857500" y="593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52996</xdr:rowOff>
    </xdr:from>
    <xdr:ext cx="599010" cy="259045"/>
    <xdr:sp macro="" textlink="">
      <xdr:nvSpPr>
        <xdr:cNvPr id="85" name="テキスト ボックス 84"/>
        <xdr:cNvSpPr txBox="1"/>
      </xdr:nvSpPr>
      <xdr:spPr>
        <a:xfrm>
          <a:off x="2608794" y="571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147,714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102136</xdr:rowOff>
    </xdr:from>
    <xdr:to>
      <xdr:col>3</xdr:col>
      <xdr:colOff>3175</xdr:colOff>
      <xdr:row>35</xdr:row>
      <xdr:rowOff>32286</xdr:rowOff>
    </xdr:to>
    <xdr:sp macro="" textlink="">
      <xdr:nvSpPr>
        <xdr:cNvPr id="86" name="円/楕円 85"/>
        <xdr:cNvSpPr/>
      </xdr:nvSpPr>
      <xdr:spPr>
        <a:xfrm>
          <a:off x="1968500" y="59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48813</xdr:rowOff>
    </xdr:from>
    <xdr:ext cx="599010" cy="259045"/>
    <xdr:sp macro="" textlink="">
      <xdr:nvSpPr>
        <xdr:cNvPr id="87" name="テキスト ボックス 86"/>
        <xdr:cNvSpPr txBox="1"/>
      </xdr:nvSpPr>
      <xdr:spPr>
        <a:xfrm>
          <a:off x="1719794" y="570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148,263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77333</xdr:rowOff>
    </xdr:from>
    <xdr:to>
      <xdr:col>1</xdr:col>
      <xdr:colOff>485775</xdr:colOff>
      <xdr:row>35</xdr:row>
      <xdr:rowOff>7483</xdr:rowOff>
    </xdr:to>
    <xdr:sp macro="" textlink="">
      <xdr:nvSpPr>
        <xdr:cNvPr id="88" name="円/楕円 87"/>
        <xdr:cNvSpPr/>
      </xdr:nvSpPr>
      <xdr:spPr>
        <a:xfrm>
          <a:off x="1079500" y="59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24010</xdr:rowOff>
    </xdr:from>
    <xdr:ext cx="599010" cy="259045"/>
    <xdr:sp macro="" textlink="">
      <xdr:nvSpPr>
        <xdr:cNvPr id="89" name="テキスト ボックス 88"/>
        <xdr:cNvSpPr txBox="1"/>
      </xdr:nvSpPr>
      <xdr:spPr>
        <a:xfrm>
          <a:off x="830794" y="568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124947</xdr:rowOff>
    </xdr:from>
    <xdr:to>
      <xdr:col>6</xdr:col>
      <xdr:colOff>511175</xdr:colOff>
      <xdr:row>54</xdr:row>
      <xdr:rowOff>12545</xdr:rowOff>
    </xdr:to>
    <xdr:cxnSp macro="">
      <xdr:nvCxnSpPr>
        <xdr:cNvPr id="119" name="直線コネクタ 118"/>
        <xdr:cNvCxnSpPr/>
      </xdr:nvCxnSpPr>
      <xdr:spPr>
        <a:xfrm flipV="1">
          <a:off x="3797300" y="9211797"/>
          <a:ext cx="838200" cy="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12545</xdr:rowOff>
    </xdr:from>
    <xdr:to>
      <xdr:col>5</xdr:col>
      <xdr:colOff>358775</xdr:colOff>
      <xdr:row>54</xdr:row>
      <xdr:rowOff>92280</xdr:rowOff>
    </xdr:to>
    <xdr:cxnSp macro="">
      <xdr:nvCxnSpPr>
        <xdr:cNvPr id="122" name="直線コネクタ 121"/>
        <xdr:cNvCxnSpPr/>
      </xdr:nvCxnSpPr>
      <xdr:spPr>
        <a:xfrm flipV="1">
          <a:off x="2908300" y="9270845"/>
          <a:ext cx="889000" cy="7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92280</xdr:rowOff>
    </xdr:from>
    <xdr:to>
      <xdr:col>4</xdr:col>
      <xdr:colOff>155575</xdr:colOff>
      <xdr:row>54</xdr:row>
      <xdr:rowOff>128712</xdr:rowOff>
    </xdr:to>
    <xdr:cxnSp macro="">
      <xdr:nvCxnSpPr>
        <xdr:cNvPr id="125" name="直線コネクタ 124"/>
        <xdr:cNvCxnSpPr/>
      </xdr:nvCxnSpPr>
      <xdr:spPr>
        <a:xfrm flipV="1">
          <a:off x="2019300" y="9350580"/>
          <a:ext cx="889000" cy="3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128712</xdr:rowOff>
    </xdr:from>
    <xdr:to>
      <xdr:col>2</xdr:col>
      <xdr:colOff>638175</xdr:colOff>
      <xdr:row>54</xdr:row>
      <xdr:rowOff>148905</xdr:rowOff>
    </xdr:to>
    <xdr:cxnSp macro="">
      <xdr:nvCxnSpPr>
        <xdr:cNvPr id="128" name="直線コネクタ 127"/>
        <xdr:cNvCxnSpPr/>
      </xdr:nvCxnSpPr>
      <xdr:spPr>
        <a:xfrm flipV="1">
          <a:off x="1130300" y="9387012"/>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74147</xdr:rowOff>
    </xdr:from>
    <xdr:to>
      <xdr:col>6</xdr:col>
      <xdr:colOff>561975</xdr:colOff>
      <xdr:row>54</xdr:row>
      <xdr:rowOff>4297</xdr:rowOff>
    </xdr:to>
    <xdr:sp macro="" textlink="">
      <xdr:nvSpPr>
        <xdr:cNvPr id="138" name="円/楕円 137"/>
        <xdr:cNvSpPr/>
      </xdr:nvSpPr>
      <xdr:spPr>
        <a:xfrm>
          <a:off x="4584700" y="91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97024</xdr:rowOff>
    </xdr:from>
    <xdr:ext cx="599010" cy="259045"/>
    <xdr:sp macro="" textlink="">
      <xdr:nvSpPr>
        <xdr:cNvPr id="139" name="物件費該当値テキスト"/>
        <xdr:cNvSpPr txBox="1"/>
      </xdr:nvSpPr>
      <xdr:spPr>
        <a:xfrm>
          <a:off x="4686300" y="901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174,436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133195</xdr:rowOff>
    </xdr:from>
    <xdr:to>
      <xdr:col>5</xdr:col>
      <xdr:colOff>409575</xdr:colOff>
      <xdr:row>54</xdr:row>
      <xdr:rowOff>63345</xdr:rowOff>
    </xdr:to>
    <xdr:sp macro="" textlink="">
      <xdr:nvSpPr>
        <xdr:cNvPr id="140" name="円/楕円 139"/>
        <xdr:cNvSpPr/>
      </xdr:nvSpPr>
      <xdr:spPr>
        <a:xfrm>
          <a:off x="3746500" y="92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79872</xdr:rowOff>
    </xdr:from>
    <xdr:ext cx="599010" cy="259045"/>
    <xdr:sp macro="" textlink="">
      <xdr:nvSpPr>
        <xdr:cNvPr id="141" name="テキスト ボックス 140"/>
        <xdr:cNvSpPr txBox="1"/>
      </xdr:nvSpPr>
      <xdr:spPr>
        <a:xfrm>
          <a:off x="3497794" y="899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166,687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41480</xdr:rowOff>
    </xdr:from>
    <xdr:to>
      <xdr:col>4</xdr:col>
      <xdr:colOff>206375</xdr:colOff>
      <xdr:row>54</xdr:row>
      <xdr:rowOff>143080</xdr:rowOff>
    </xdr:to>
    <xdr:sp macro="" textlink="">
      <xdr:nvSpPr>
        <xdr:cNvPr id="142" name="円/楕円 141"/>
        <xdr:cNvSpPr/>
      </xdr:nvSpPr>
      <xdr:spPr>
        <a:xfrm>
          <a:off x="2857500" y="929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159607</xdr:rowOff>
    </xdr:from>
    <xdr:ext cx="599010" cy="259045"/>
    <xdr:sp macro="" textlink="">
      <xdr:nvSpPr>
        <xdr:cNvPr id="143" name="テキスト ボックス 142"/>
        <xdr:cNvSpPr txBox="1"/>
      </xdr:nvSpPr>
      <xdr:spPr>
        <a:xfrm>
          <a:off x="2608794" y="907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156,223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77912</xdr:rowOff>
    </xdr:from>
    <xdr:to>
      <xdr:col>3</xdr:col>
      <xdr:colOff>3175</xdr:colOff>
      <xdr:row>55</xdr:row>
      <xdr:rowOff>8062</xdr:rowOff>
    </xdr:to>
    <xdr:sp macro="" textlink="">
      <xdr:nvSpPr>
        <xdr:cNvPr id="144" name="円/楕円 143"/>
        <xdr:cNvSpPr/>
      </xdr:nvSpPr>
      <xdr:spPr>
        <a:xfrm>
          <a:off x="1968500" y="93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24589</xdr:rowOff>
    </xdr:from>
    <xdr:ext cx="599010" cy="259045"/>
    <xdr:sp macro="" textlink="">
      <xdr:nvSpPr>
        <xdr:cNvPr id="145" name="テキスト ボックス 144"/>
        <xdr:cNvSpPr txBox="1"/>
      </xdr:nvSpPr>
      <xdr:spPr>
        <a:xfrm>
          <a:off x="1719794" y="911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151,442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98105</xdr:rowOff>
    </xdr:from>
    <xdr:to>
      <xdr:col>1</xdr:col>
      <xdr:colOff>485775</xdr:colOff>
      <xdr:row>55</xdr:row>
      <xdr:rowOff>28255</xdr:rowOff>
    </xdr:to>
    <xdr:sp macro="" textlink="">
      <xdr:nvSpPr>
        <xdr:cNvPr id="146" name="円/楕円 145"/>
        <xdr:cNvSpPr/>
      </xdr:nvSpPr>
      <xdr:spPr>
        <a:xfrm>
          <a:off x="1079500" y="935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44782</xdr:rowOff>
    </xdr:from>
    <xdr:ext cx="599010" cy="259045"/>
    <xdr:sp macro="" textlink="">
      <xdr:nvSpPr>
        <xdr:cNvPr id="147" name="テキスト ボックス 146"/>
        <xdr:cNvSpPr txBox="1"/>
      </xdr:nvSpPr>
      <xdr:spPr>
        <a:xfrm>
          <a:off x="830794" y="913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20295</xdr:rowOff>
    </xdr:from>
    <xdr:to>
      <xdr:col>6</xdr:col>
      <xdr:colOff>511175</xdr:colOff>
      <xdr:row>74</xdr:row>
      <xdr:rowOff>149111</xdr:rowOff>
    </xdr:to>
    <xdr:cxnSp macro="">
      <xdr:nvCxnSpPr>
        <xdr:cNvPr id="176" name="直線コネクタ 175"/>
        <xdr:cNvCxnSpPr/>
      </xdr:nvCxnSpPr>
      <xdr:spPr>
        <a:xfrm flipV="1">
          <a:off x="3797300" y="12707595"/>
          <a:ext cx="8382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41364</xdr:rowOff>
    </xdr:from>
    <xdr:to>
      <xdr:col>5</xdr:col>
      <xdr:colOff>358775</xdr:colOff>
      <xdr:row>74</xdr:row>
      <xdr:rowOff>149111</xdr:rowOff>
    </xdr:to>
    <xdr:cxnSp macro="">
      <xdr:nvCxnSpPr>
        <xdr:cNvPr id="179" name="直線コネクタ 178"/>
        <xdr:cNvCxnSpPr/>
      </xdr:nvCxnSpPr>
      <xdr:spPr>
        <a:xfrm>
          <a:off x="2908300" y="12557214"/>
          <a:ext cx="889000" cy="2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42164</xdr:rowOff>
    </xdr:from>
    <xdr:to>
      <xdr:col>4</xdr:col>
      <xdr:colOff>155575</xdr:colOff>
      <xdr:row>73</xdr:row>
      <xdr:rowOff>41364</xdr:rowOff>
    </xdr:to>
    <xdr:cxnSp macro="">
      <xdr:nvCxnSpPr>
        <xdr:cNvPr id="182" name="直線コネクタ 181"/>
        <xdr:cNvCxnSpPr/>
      </xdr:nvCxnSpPr>
      <xdr:spPr>
        <a:xfrm>
          <a:off x="2019300" y="12386564"/>
          <a:ext cx="889000" cy="17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42164</xdr:rowOff>
    </xdr:from>
    <xdr:to>
      <xdr:col>2</xdr:col>
      <xdr:colOff>638175</xdr:colOff>
      <xdr:row>74</xdr:row>
      <xdr:rowOff>90818</xdr:rowOff>
    </xdr:to>
    <xdr:cxnSp macro="">
      <xdr:nvCxnSpPr>
        <xdr:cNvPr id="185" name="直線コネクタ 184"/>
        <xdr:cNvCxnSpPr/>
      </xdr:nvCxnSpPr>
      <xdr:spPr>
        <a:xfrm flipV="1">
          <a:off x="1130300" y="12386564"/>
          <a:ext cx="889000" cy="3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140945</xdr:rowOff>
    </xdr:from>
    <xdr:to>
      <xdr:col>6</xdr:col>
      <xdr:colOff>561975</xdr:colOff>
      <xdr:row>74</xdr:row>
      <xdr:rowOff>71095</xdr:rowOff>
    </xdr:to>
    <xdr:sp macro="" textlink="">
      <xdr:nvSpPr>
        <xdr:cNvPr id="195" name="円/楕円 194"/>
        <xdr:cNvSpPr/>
      </xdr:nvSpPr>
      <xdr:spPr>
        <a:xfrm>
          <a:off x="4584700" y="126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163822</xdr:rowOff>
    </xdr:from>
    <xdr:ext cx="534377" cy="259045"/>
    <xdr:sp macro="" textlink="">
      <xdr:nvSpPr>
        <xdr:cNvPr id="196" name="維持補修費該当値テキスト"/>
        <xdr:cNvSpPr txBox="1"/>
      </xdr:nvSpPr>
      <xdr:spPr>
        <a:xfrm>
          <a:off x="4686300" y="125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98311</xdr:rowOff>
    </xdr:from>
    <xdr:to>
      <xdr:col>5</xdr:col>
      <xdr:colOff>409575</xdr:colOff>
      <xdr:row>75</xdr:row>
      <xdr:rowOff>28461</xdr:rowOff>
    </xdr:to>
    <xdr:sp macro="" textlink="">
      <xdr:nvSpPr>
        <xdr:cNvPr id="197" name="円/楕円 196"/>
        <xdr:cNvSpPr/>
      </xdr:nvSpPr>
      <xdr:spPr>
        <a:xfrm>
          <a:off x="3746500" y="127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44988</xdr:rowOff>
    </xdr:from>
    <xdr:ext cx="534377" cy="259045"/>
    <xdr:sp macro="" textlink="">
      <xdr:nvSpPr>
        <xdr:cNvPr id="198" name="テキスト ボックス 197"/>
        <xdr:cNvSpPr txBox="1"/>
      </xdr:nvSpPr>
      <xdr:spPr>
        <a:xfrm>
          <a:off x="3530111" y="1256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162014</xdr:rowOff>
    </xdr:from>
    <xdr:to>
      <xdr:col>4</xdr:col>
      <xdr:colOff>206375</xdr:colOff>
      <xdr:row>73</xdr:row>
      <xdr:rowOff>92164</xdr:rowOff>
    </xdr:to>
    <xdr:sp macro="" textlink="">
      <xdr:nvSpPr>
        <xdr:cNvPr id="199" name="円/楕円 198"/>
        <xdr:cNvSpPr/>
      </xdr:nvSpPr>
      <xdr:spPr>
        <a:xfrm>
          <a:off x="2857500" y="12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108691</xdr:rowOff>
    </xdr:from>
    <xdr:ext cx="534377" cy="259045"/>
    <xdr:sp macro="" textlink="">
      <xdr:nvSpPr>
        <xdr:cNvPr id="200" name="テキスト ボックス 199"/>
        <xdr:cNvSpPr txBox="1"/>
      </xdr:nvSpPr>
      <xdr:spPr>
        <a:xfrm>
          <a:off x="2641111" y="122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27,081</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162814</xdr:rowOff>
    </xdr:from>
    <xdr:to>
      <xdr:col>3</xdr:col>
      <xdr:colOff>3175</xdr:colOff>
      <xdr:row>72</xdr:row>
      <xdr:rowOff>92964</xdr:rowOff>
    </xdr:to>
    <xdr:sp macro="" textlink="">
      <xdr:nvSpPr>
        <xdr:cNvPr id="201" name="円/楕円 200"/>
        <xdr:cNvSpPr/>
      </xdr:nvSpPr>
      <xdr:spPr>
        <a:xfrm>
          <a:off x="1968500" y="123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109491</xdr:rowOff>
    </xdr:from>
    <xdr:ext cx="534377" cy="259045"/>
    <xdr:sp macro="" textlink="">
      <xdr:nvSpPr>
        <xdr:cNvPr id="202" name="テキスト ボックス 201"/>
        <xdr:cNvSpPr txBox="1"/>
      </xdr:nvSpPr>
      <xdr:spPr>
        <a:xfrm>
          <a:off x="1752111" y="121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40018</xdr:rowOff>
    </xdr:from>
    <xdr:to>
      <xdr:col>1</xdr:col>
      <xdr:colOff>485775</xdr:colOff>
      <xdr:row>74</xdr:row>
      <xdr:rowOff>141618</xdr:rowOff>
    </xdr:to>
    <xdr:sp macro="" textlink="">
      <xdr:nvSpPr>
        <xdr:cNvPr id="203" name="円/楕円 202"/>
        <xdr:cNvSpPr/>
      </xdr:nvSpPr>
      <xdr:spPr>
        <a:xfrm>
          <a:off x="1079500" y="127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158145</xdr:rowOff>
    </xdr:from>
    <xdr:ext cx="534377" cy="259045"/>
    <xdr:sp macro="" textlink="">
      <xdr:nvSpPr>
        <xdr:cNvPr id="204" name="テキスト ボックス 203"/>
        <xdr:cNvSpPr txBox="1"/>
      </xdr:nvSpPr>
      <xdr:spPr>
        <a:xfrm>
          <a:off x="863111" y="1250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109029</xdr:rowOff>
    </xdr:from>
    <xdr:to>
      <xdr:col>6</xdr:col>
      <xdr:colOff>511175</xdr:colOff>
      <xdr:row>96</xdr:row>
      <xdr:rowOff>139567</xdr:rowOff>
    </xdr:to>
    <xdr:cxnSp macro="">
      <xdr:nvCxnSpPr>
        <xdr:cNvPr id="234" name="直線コネクタ 233"/>
        <xdr:cNvCxnSpPr/>
      </xdr:nvCxnSpPr>
      <xdr:spPr>
        <a:xfrm>
          <a:off x="3797300" y="16568229"/>
          <a:ext cx="8382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109029</xdr:rowOff>
    </xdr:from>
    <xdr:to>
      <xdr:col>5</xdr:col>
      <xdr:colOff>358775</xdr:colOff>
      <xdr:row>97</xdr:row>
      <xdr:rowOff>101848</xdr:rowOff>
    </xdr:to>
    <xdr:cxnSp macro="">
      <xdr:nvCxnSpPr>
        <xdr:cNvPr id="237" name="直線コネクタ 236"/>
        <xdr:cNvCxnSpPr/>
      </xdr:nvCxnSpPr>
      <xdr:spPr>
        <a:xfrm flipV="1">
          <a:off x="2908300" y="16568229"/>
          <a:ext cx="889000" cy="1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101848</xdr:rowOff>
    </xdr:from>
    <xdr:to>
      <xdr:col>4</xdr:col>
      <xdr:colOff>155575</xdr:colOff>
      <xdr:row>97</xdr:row>
      <xdr:rowOff>135262</xdr:rowOff>
    </xdr:to>
    <xdr:cxnSp macro="">
      <xdr:nvCxnSpPr>
        <xdr:cNvPr id="240" name="直線コネクタ 239"/>
        <xdr:cNvCxnSpPr/>
      </xdr:nvCxnSpPr>
      <xdr:spPr>
        <a:xfrm flipV="1">
          <a:off x="2019300" y="16732498"/>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135262</xdr:rowOff>
    </xdr:from>
    <xdr:to>
      <xdr:col>2</xdr:col>
      <xdr:colOff>638175</xdr:colOff>
      <xdr:row>98</xdr:row>
      <xdr:rowOff>8807</xdr:rowOff>
    </xdr:to>
    <xdr:cxnSp macro="">
      <xdr:nvCxnSpPr>
        <xdr:cNvPr id="243" name="直線コネクタ 242"/>
        <xdr:cNvCxnSpPr/>
      </xdr:nvCxnSpPr>
      <xdr:spPr>
        <a:xfrm flipV="1">
          <a:off x="1130300" y="16765912"/>
          <a:ext cx="889000" cy="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88767</xdr:rowOff>
    </xdr:from>
    <xdr:to>
      <xdr:col>6</xdr:col>
      <xdr:colOff>561975</xdr:colOff>
      <xdr:row>97</xdr:row>
      <xdr:rowOff>18917</xdr:rowOff>
    </xdr:to>
    <xdr:sp macro="" textlink="">
      <xdr:nvSpPr>
        <xdr:cNvPr id="253" name="円/楕円 252"/>
        <xdr:cNvSpPr/>
      </xdr:nvSpPr>
      <xdr:spPr>
        <a:xfrm>
          <a:off x="4584700" y="165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67194</xdr:rowOff>
    </xdr:from>
    <xdr:ext cx="534377" cy="259045"/>
    <xdr:sp macro="" textlink="">
      <xdr:nvSpPr>
        <xdr:cNvPr id="254" name="扶助費該当値テキスト"/>
        <xdr:cNvSpPr txBox="1"/>
      </xdr:nvSpPr>
      <xdr:spPr>
        <a:xfrm>
          <a:off x="4686300" y="165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62,007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58229</xdr:rowOff>
    </xdr:from>
    <xdr:to>
      <xdr:col>5</xdr:col>
      <xdr:colOff>409575</xdr:colOff>
      <xdr:row>96</xdr:row>
      <xdr:rowOff>159829</xdr:rowOff>
    </xdr:to>
    <xdr:sp macro="" textlink="">
      <xdr:nvSpPr>
        <xdr:cNvPr id="255" name="円/楕円 254"/>
        <xdr:cNvSpPr/>
      </xdr:nvSpPr>
      <xdr:spPr>
        <a:xfrm>
          <a:off x="3746500" y="165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4906</xdr:rowOff>
    </xdr:from>
    <xdr:ext cx="534377" cy="259045"/>
    <xdr:sp macro="" textlink="">
      <xdr:nvSpPr>
        <xdr:cNvPr id="256" name="テキスト ボックス 255"/>
        <xdr:cNvSpPr txBox="1"/>
      </xdr:nvSpPr>
      <xdr:spPr>
        <a:xfrm>
          <a:off x="3530111" y="162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51048</xdr:rowOff>
    </xdr:from>
    <xdr:to>
      <xdr:col>4</xdr:col>
      <xdr:colOff>206375</xdr:colOff>
      <xdr:row>97</xdr:row>
      <xdr:rowOff>152648</xdr:rowOff>
    </xdr:to>
    <xdr:sp macro="" textlink="">
      <xdr:nvSpPr>
        <xdr:cNvPr id="257" name="円/楕円 256"/>
        <xdr:cNvSpPr/>
      </xdr:nvSpPr>
      <xdr:spPr>
        <a:xfrm>
          <a:off x="2857500" y="166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143775</xdr:rowOff>
    </xdr:from>
    <xdr:ext cx="534377" cy="259045"/>
    <xdr:sp macro="" textlink="">
      <xdr:nvSpPr>
        <xdr:cNvPr id="258" name="テキスト ボックス 257"/>
        <xdr:cNvSpPr txBox="1"/>
      </xdr:nvSpPr>
      <xdr:spPr>
        <a:xfrm>
          <a:off x="2641111" y="1677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84462</xdr:rowOff>
    </xdr:from>
    <xdr:to>
      <xdr:col>3</xdr:col>
      <xdr:colOff>3175</xdr:colOff>
      <xdr:row>98</xdr:row>
      <xdr:rowOff>14612</xdr:rowOff>
    </xdr:to>
    <xdr:sp macro="" textlink="">
      <xdr:nvSpPr>
        <xdr:cNvPr id="259" name="円/楕円 258"/>
        <xdr:cNvSpPr/>
      </xdr:nvSpPr>
      <xdr:spPr>
        <a:xfrm>
          <a:off x="1968500" y="167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5739</xdr:rowOff>
    </xdr:from>
    <xdr:ext cx="534377" cy="259045"/>
    <xdr:sp macro="" textlink="">
      <xdr:nvSpPr>
        <xdr:cNvPr id="260" name="テキスト ボックス 259"/>
        <xdr:cNvSpPr txBox="1"/>
      </xdr:nvSpPr>
      <xdr:spPr>
        <a:xfrm>
          <a:off x="1752111" y="1680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129457</xdr:rowOff>
    </xdr:from>
    <xdr:to>
      <xdr:col>1</xdr:col>
      <xdr:colOff>485775</xdr:colOff>
      <xdr:row>98</xdr:row>
      <xdr:rowOff>59607</xdr:rowOff>
    </xdr:to>
    <xdr:sp macro="" textlink="">
      <xdr:nvSpPr>
        <xdr:cNvPr id="261" name="円/楕円 260"/>
        <xdr:cNvSpPr/>
      </xdr:nvSpPr>
      <xdr:spPr>
        <a:xfrm>
          <a:off x="1079500" y="167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50734</xdr:rowOff>
    </xdr:from>
    <xdr:ext cx="534377" cy="259045"/>
    <xdr:sp macro="" textlink="">
      <xdr:nvSpPr>
        <xdr:cNvPr id="262" name="テキスト ボックス 261"/>
        <xdr:cNvSpPr txBox="1"/>
      </xdr:nvSpPr>
      <xdr:spPr>
        <a:xfrm>
          <a:off x="863111" y="1685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134201</xdr:rowOff>
    </xdr:from>
    <xdr:to>
      <xdr:col>15</xdr:col>
      <xdr:colOff>180975</xdr:colOff>
      <xdr:row>37</xdr:row>
      <xdr:rowOff>9280</xdr:rowOff>
    </xdr:to>
    <xdr:cxnSp macro="">
      <xdr:nvCxnSpPr>
        <xdr:cNvPr id="293" name="直線コネクタ 292"/>
        <xdr:cNvCxnSpPr/>
      </xdr:nvCxnSpPr>
      <xdr:spPr>
        <a:xfrm flipV="1">
          <a:off x="9639300" y="5963501"/>
          <a:ext cx="838200" cy="3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9280</xdr:rowOff>
    </xdr:from>
    <xdr:to>
      <xdr:col>14</xdr:col>
      <xdr:colOff>28575</xdr:colOff>
      <xdr:row>37</xdr:row>
      <xdr:rowOff>70633</xdr:rowOff>
    </xdr:to>
    <xdr:cxnSp macro="">
      <xdr:nvCxnSpPr>
        <xdr:cNvPr id="296" name="直線コネクタ 295"/>
        <xdr:cNvCxnSpPr/>
      </xdr:nvCxnSpPr>
      <xdr:spPr>
        <a:xfrm flipV="1">
          <a:off x="8750300" y="6352930"/>
          <a:ext cx="889000" cy="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156688</xdr:rowOff>
    </xdr:from>
    <xdr:to>
      <xdr:col>12</xdr:col>
      <xdr:colOff>511175</xdr:colOff>
      <xdr:row>37</xdr:row>
      <xdr:rowOff>70633</xdr:rowOff>
    </xdr:to>
    <xdr:cxnSp macro="">
      <xdr:nvCxnSpPr>
        <xdr:cNvPr id="299" name="直線コネクタ 298"/>
        <xdr:cNvCxnSpPr/>
      </xdr:nvCxnSpPr>
      <xdr:spPr>
        <a:xfrm>
          <a:off x="7861300" y="6328888"/>
          <a:ext cx="889000" cy="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156688</xdr:rowOff>
    </xdr:from>
    <xdr:to>
      <xdr:col>11</xdr:col>
      <xdr:colOff>307975</xdr:colOff>
      <xdr:row>37</xdr:row>
      <xdr:rowOff>66711</xdr:rowOff>
    </xdr:to>
    <xdr:cxnSp macro="">
      <xdr:nvCxnSpPr>
        <xdr:cNvPr id="302" name="直線コネクタ 301"/>
        <xdr:cNvCxnSpPr/>
      </xdr:nvCxnSpPr>
      <xdr:spPr>
        <a:xfrm flipV="1">
          <a:off x="6972300" y="6328888"/>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83401</xdr:rowOff>
    </xdr:from>
    <xdr:to>
      <xdr:col>15</xdr:col>
      <xdr:colOff>231775</xdr:colOff>
      <xdr:row>35</xdr:row>
      <xdr:rowOff>13551</xdr:rowOff>
    </xdr:to>
    <xdr:sp macro="" textlink="">
      <xdr:nvSpPr>
        <xdr:cNvPr id="312" name="円/楕円 311"/>
        <xdr:cNvSpPr/>
      </xdr:nvSpPr>
      <xdr:spPr>
        <a:xfrm>
          <a:off x="10426700" y="59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106278</xdr:rowOff>
    </xdr:from>
    <xdr:ext cx="599010" cy="259045"/>
    <xdr:sp macro="" textlink="">
      <xdr:nvSpPr>
        <xdr:cNvPr id="313" name="補助費等該当値テキスト"/>
        <xdr:cNvSpPr txBox="1"/>
      </xdr:nvSpPr>
      <xdr:spPr>
        <a:xfrm>
          <a:off x="10528300" y="576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251,684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129930</xdr:rowOff>
    </xdr:from>
    <xdr:to>
      <xdr:col>14</xdr:col>
      <xdr:colOff>79375</xdr:colOff>
      <xdr:row>37</xdr:row>
      <xdr:rowOff>60080</xdr:rowOff>
    </xdr:to>
    <xdr:sp macro="" textlink="">
      <xdr:nvSpPr>
        <xdr:cNvPr id="314" name="円/楕円 313"/>
        <xdr:cNvSpPr/>
      </xdr:nvSpPr>
      <xdr:spPr>
        <a:xfrm>
          <a:off x="9588500" y="63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76607</xdr:rowOff>
    </xdr:from>
    <xdr:ext cx="599010" cy="259045"/>
    <xdr:sp macro="" textlink="">
      <xdr:nvSpPr>
        <xdr:cNvPr id="315" name="テキスト ボックス 314"/>
        <xdr:cNvSpPr txBox="1"/>
      </xdr:nvSpPr>
      <xdr:spPr>
        <a:xfrm>
          <a:off x="9339794" y="607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19833</xdr:rowOff>
    </xdr:from>
    <xdr:to>
      <xdr:col>12</xdr:col>
      <xdr:colOff>561975</xdr:colOff>
      <xdr:row>37</xdr:row>
      <xdr:rowOff>121433</xdr:rowOff>
    </xdr:to>
    <xdr:sp macro="" textlink="">
      <xdr:nvSpPr>
        <xdr:cNvPr id="316" name="円/楕円 315"/>
        <xdr:cNvSpPr/>
      </xdr:nvSpPr>
      <xdr:spPr>
        <a:xfrm>
          <a:off x="8699500" y="63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137960</xdr:rowOff>
    </xdr:from>
    <xdr:ext cx="599010" cy="259045"/>
    <xdr:sp macro="" textlink="">
      <xdr:nvSpPr>
        <xdr:cNvPr id="317" name="テキスト ボックス 316"/>
        <xdr:cNvSpPr txBox="1"/>
      </xdr:nvSpPr>
      <xdr:spPr>
        <a:xfrm>
          <a:off x="8450794" y="613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105888</xdr:rowOff>
    </xdr:from>
    <xdr:to>
      <xdr:col>11</xdr:col>
      <xdr:colOff>358775</xdr:colOff>
      <xdr:row>37</xdr:row>
      <xdr:rowOff>36038</xdr:rowOff>
    </xdr:to>
    <xdr:sp macro="" textlink="">
      <xdr:nvSpPr>
        <xdr:cNvPr id="318" name="円/楕円 317"/>
        <xdr:cNvSpPr/>
      </xdr:nvSpPr>
      <xdr:spPr>
        <a:xfrm>
          <a:off x="7810500" y="627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52565</xdr:rowOff>
    </xdr:from>
    <xdr:ext cx="599010" cy="259045"/>
    <xdr:sp macro="" textlink="">
      <xdr:nvSpPr>
        <xdr:cNvPr id="319" name="テキスト ボックス 318"/>
        <xdr:cNvSpPr txBox="1"/>
      </xdr:nvSpPr>
      <xdr:spPr>
        <a:xfrm>
          <a:off x="7561794" y="605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139,798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15911</xdr:rowOff>
    </xdr:from>
    <xdr:to>
      <xdr:col>10</xdr:col>
      <xdr:colOff>155575</xdr:colOff>
      <xdr:row>37</xdr:row>
      <xdr:rowOff>117511</xdr:rowOff>
    </xdr:to>
    <xdr:sp macro="" textlink="">
      <xdr:nvSpPr>
        <xdr:cNvPr id="320" name="円/楕円 319"/>
        <xdr:cNvSpPr/>
      </xdr:nvSpPr>
      <xdr:spPr>
        <a:xfrm>
          <a:off x="6921500" y="63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134038</xdr:rowOff>
    </xdr:from>
    <xdr:ext cx="599010" cy="259045"/>
    <xdr:sp macro="" textlink="">
      <xdr:nvSpPr>
        <xdr:cNvPr id="321" name="テキスト ボックス 320"/>
        <xdr:cNvSpPr txBox="1"/>
      </xdr:nvSpPr>
      <xdr:spPr>
        <a:xfrm>
          <a:off x="6672794" y="61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142456</xdr:rowOff>
    </xdr:from>
    <xdr:to>
      <xdr:col>15</xdr:col>
      <xdr:colOff>180975</xdr:colOff>
      <xdr:row>58</xdr:row>
      <xdr:rowOff>49530</xdr:rowOff>
    </xdr:to>
    <xdr:cxnSp macro="">
      <xdr:nvCxnSpPr>
        <xdr:cNvPr id="352" name="直線コネクタ 351"/>
        <xdr:cNvCxnSpPr/>
      </xdr:nvCxnSpPr>
      <xdr:spPr>
        <a:xfrm>
          <a:off x="9639300" y="9915106"/>
          <a:ext cx="8382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35840</xdr:rowOff>
    </xdr:from>
    <xdr:to>
      <xdr:col>14</xdr:col>
      <xdr:colOff>28575</xdr:colOff>
      <xdr:row>57</xdr:row>
      <xdr:rowOff>142456</xdr:rowOff>
    </xdr:to>
    <xdr:cxnSp macro="">
      <xdr:nvCxnSpPr>
        <xdr:cNvPr id="355" name="直線コネクタ 354"/>
        <xdr:cNvCxnSpPr/>
      </xdr:nvCxnSpPr>
      <xdr:spPr>
        <a:xfrm>
          <a:off x="8750300" y="9808490"/>
          <a:ext cx="889000" cy="10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117787</xdr:rowOff>
    </xdr:from>
    <xdr:to>
      <xdr:col>12</xdr:col>
      <xdr:colOff>511175</xdr:colOff>
      <xdr:row>57</xdr:row>
      <xdr:rowOff>35840</xdr:rowOff>
    </xdr:to>
    <xdr:cxnSp macro="">
      <xdr:nvCxnSpPr>
        <xdr:cNvPr id="358" name="直線コネクタ 357"/>
        <xdr:cNvCxnSpPr/>
      </xdr:nvCxnSpPr>
      <xdr:spPr>
        <a:xfrm>
          <a:off x="7861300" y="9718987"/>
          <a:ext cx="889000" cy="8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117787</xdr:rowOff>
    </xdr:from>
    <xdr:to>
      <xdr:col>11</xdr:col>
      <xdr:colOff>307975</xdr:colOff>
      <xdr:row>57</xdr:row>
      <xdr:rowOff>5362</xdr:rowOff>
    </xdr:to>
    <xdr:cxnSp macro="">
      <xdr:nvCxnSpPr>
        <xdr:cNvPr id="361" name="直線コネクタ 360"/>
        <xdr:cNvCxnSpPr/>
      </xdr:nvCxnSpPr>
      <xdr:spPr>
        <a:xfrm flipV="1">
          <a:off x="6972300" y="9718987"/>
          <a:ext cx="889000" cy="5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170180</xdr:rowOff>
    </xdr:from>
    <xdr:to>
      <xdr:col>15</xdr:col>
      <xdr:colOff>231775</xdr:colOff>
      <xdr:row>58</xdr:row>
      <xdr:rowOff>100330</xdr:rowOff>
    </xdr:to>
    <xdr:sp macro="" textlink="">
      <xdr:nvSpPr>
        <xdr:cNvPr id="371" name="円/楕円 370"/>
        <xdr:cNvSpPr/>
      </xdr:nvSpPr>
      <xdr:spPr>
        <a:xfrm>
          <a:off x="10426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85107</xdr:rowOff>
    </xdr:from>
    <xdr:ext cx="534377" cy="259045"/>
    <xdr:sp macro="" textlink="">
      <xdr:nvSpPr>
        <xdr:cNvPr id="372" name="普通建設事業費該当値テキスト"/>
        <xdr:cNvSpPr txBox="1"/>
      </xdr:nvSpPr>
      <xdr:spPr>
        <a:xfrm>
          <a:off x="10528300" y="98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91656</xdr:rowOff>
    </xdr:from>
    <xdr:to>
      <xdr:col>14</xdr:col>
      <xdr:colOff>79375</xdr:colOff>
      <xdr:row>58</xdr:row>
      <xdr:rowOff>21806</xdr:rowOff>
    </xdr:to>
    <xdr:sp macro="" textlink="">
      <xdr:nvSpPr>
        <xdr:cNvPr id="373" name="円/楕円 372"/>
        <xdr:cNvSpPr/>
      </xdr:nvSpPr>
      <xdr:spPr>
        <a:xfrm>
          <a:off x="9588500" y="98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12933</xdr:rowOff>
    </xdr:from>
    <xdr:ext cx="534377" cy="259045"/>
    <xdr:sp macro="" textlink="">
      <xdr:nvSpPr>
        <xdr:cNvPr id="374" name="テキスト ボックス 373"/>
        <xdr:cNvSpPr txBox="1"/>
      </xdr:nvSpPr>
      <xdr:spPr>
        <a:xfrm>
          <a:off x="9372111" y="995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156490</xdr:rowOff>
    </xdr:from>
    <xdr:to>
      <xdr:col>12</xdr:col>
      <xdr:colOff>561975</xdr:colOff>
      <xdr:row>57</xdr:row>
      <xdr:rowOff>86640</xdr:rowOff>
    </xdr:to>
    <xdr:sp macro="" textlink="">
      <xdr:nvSpPr>
        <xdr:cNvPr id="375" name="円/楕円 374"/>
        <xdr:cNvSpPr/>
      </xdr:nvSpPr>
      <xdr:spPr>
        <a:xfrm>
          <a:off x="8699500" y="97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77767</xdr:rowOff>
    </xdr:from>
    <xdr:ext cx="599010" cy="259045"/>
    <xdr:sp macro="" textlink="">
      <xdr:nvSpPr>
        <xdr:cNvPr id="376" name="テキスト ボックス 375"/>
        <xdr:cNvSpPr txBox="1"/>
      </xdr:nvSpPr>
      <xdr:spPr>
        <a:xfrm>
          <a:off x="8450794" y="98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124,303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66987</xdr:rowOff>
    </xdr:from>
    <xdr:to>
      <xdr:col>11</xdr:col>
      <xdr:colOff>358775</xdr:colOff>
      <xdr:row>56</xdr:row>
      <xdr:rowOff>168587</xdr:rowOff>
    </xdr:to>
    <xdr:sp macro="" textlink="">
      <xdr:nvSpPr>
        <xdr:cNvPr id="377" name="円/楕円 376"/>
        <xdr:cNvSpPr/>
      </xdr:nvSpPr>
      <xdr:spPr>
        <a:xfrm>
          <a:off x="7810500" y="96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13664</xdr:rowOff>
    </xdr:from>
    <xdr:ext cx="599010" cy="259045"/>
    <xdr:sp macro="" textlink="">
      <xdr:nvSpPr>
        <xdr:cNvPr id="378" name="テキスト ボックス 377"/>
        <xdr:cNvSpPr txBox="1"/>
      </xdr:nvSpPr>
      <xdr:spPr>
        <a:xfrm>
          <a:off x="7561794" y="944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151,710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126012</xdr:rowOff>
    </xdr:from>
    <xdr:to>
      <xdr:col>10</xdr:col>
      <xdr:colOff>155575</xdr:colOff>
      <xdr:row>57</xdr:row>
      <xdr:rowOff>56162</xdr:rowOff>
    </xdr:to>
    <xdr:sp macro="" textlink="">
      <xdr:nvSpPr>
        <xdr:cNvPr id="379" name="円/楕円 378"/>
        <xdr:cNvSpPr/>
      </xdr:nvSpPr>
      <xdr:spPr>
        <a:xfrm>
          <a:off x="6921500" y="97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47289</xdr:rowOff>
    </xdr:from>
    <xdr:ext cx="599010" cy="259045"/>
    <xdr:sp macro="" textlink="">
      <xdr:nvSpPr>
        <xdr:cNvPr id="380" name="テキスト ボックス 379"/>
        <xdr:cNvSpPr txBox="1"/>
      </xdr:nvSpPr>
      <xdr:spPr>
        <a:xfrm>
          <a:off x="6672794" y="981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78443</xdr:rowOff>
    </xdr:from>
    <xdr:to>
      <xdr:col>15</xdr:col>
      <xdr:colOff>180975</xdr:colOff>
      <xdr:row>78</xdr:row>
      <xdr:rowOff>104039</xdr:rowOff>
    </xdr:to>
    <xdr:cxnSp macro="">
      <xdr:nvCxnSpPr>
        <xdr:cNvPr id="409" name="直線コネクタ 408"/>
        <xdr:cNvCxnSpPr/>
      </xdr:nvCxnSpPr>
      <xdr:spPr>
        <a:xfrm>
          <a:off x="9639300" y="13451543"/>
          <a:ext cx="8382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53239</xdr:rowOff>
    </xdr:from>
    <xdr:to>
      <xdr:col>15</xdr:col>
      <xdr:colOff>231775</xdr:colOff>
      <xdr:row>78</xdr:row>
      <xdr:rowOff>154839</xdr:rowOff>
    </xdr:to>
    <xdr:sp macro="" textlink="">
      <xdr:nvSpPr>
        <xdr:cNvPr id="419" name="円/楕円 418"/>
        <xdr:cNvSpPr/>
      </xdr:nvSpPr>
      <xdr:spPr>
        <a:xfrm>
          <a:off x="104267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139616</xdr:rowOff>
    </xdr:from>
    <xdr:ext cx="534377" cy="259045"/>
    <xdr:sp macro="" textlink="">
      <xdr:nvSpPr>
        <xdr:cNvPr id="420" name="普通建設事業費 （ うち新規整備　）該当値テキスト"/>
        <xdr:cNvSpPr txBox="1"/>
      </xdr:nvSpPr>
      <xdr:spPr>
        <a:xfrm>
          <a:off x="10528300" y="133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27643</xdr:rowOff>
    </xdr:from>
    <xdr:to>
      <xdr:col>14</xdr:col>
      <xdr:colOff>79375</xdr:colOff>
      <xdr:row>78</xdr:row>
      <xdr:rowOff>129243</xdr:rowOff>
    </xdr:to>
    <xdr:sp macro="" textlink="">
      <xdr:nvSpPr>
        <xdr:cNvPr id="421" name="円/楕円 420"/>
        <xdr:cNvSpPr/>
      </xdr:nvSpPr>
      <xdr:spPr>
        <a:xfrm>
          <a:off x="9588500" y="134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120370</xdr:rowOff>
    </xdr:from>
    <xdr:ext cx="534377" cy="259045"/>
    <xdr:sp macro="" textlink="">
      <xdr:nvSpPr>
        <xdr:cNvPr id="422" name="テキスト ボックス 421"/>
        <xdr:cNvSpPr txBox="1"/>
      </xdr:nvSpPr>
      <xdr:spPr>
        <a:xfrm>
          <a:off x="9372111" y="134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95824</xdr:rowOff>
    </xdr:from>
    <xdr:to>
      <xdr:col>15</xdr:col>
      <xdr:colOff>180975</xdr:colOff>
      <xdr:row>98</xdr:row>
      <xdr:rowOff>110733</xdr:rowOff>
    </xdr:to>
    <xdr:cxnSp macro="">
      <xdr:nvCxnSpPr>
        <xdr:cNvPr id="451" name="直線コネクタ 450"/>
        <xdr:cNvCxnSpPr/>
      </xdr:nvCxnSpPr>
      <xdr:spPr>
        <a:xfrm>
          <a:off x="9639300" y="16897924"/>
          <a:ext cx="8382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59933</xdr:rowOff>
    </xdr:from>
    <xdr:to>
      <xdr:col>15</xdr:col>
      <xdr:colOff>231775</xdr:colOff>
      <xdr:row>98</xdr:row>
      <xdr:rowOff>161533</xdr:rowOff>
    </xdr:to>
    <xdr:sp macro="" textlink="">
      <xdr:nvSpPr>
        <xdr:cNvPr id="461" name="円/楕円 460"/>
        <xdr:cNvSpPr/>
      </xdr:nvSpPr>
      <xdr:spPr>
        <a:xfrm>
          <a:off x="10426700" y="168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146310</xdr:rowOff>
    </xdr:from>
    <xdr:ext cx="534377" cy="259045"/>
    <xdr:sp macro="" textlink="">
      <xdr:nvSpPr>
        <xdr:cNvPr id="462" name="普通建設事業費 （ うち更新整備　）該当値テキスト"/>
        <xdr:cNvSpPr txBox="1"/>
      </xdr:nvSpPr>
      <xdr:spPr>
        <a:xfrm>
          <a:off x="10528300" y="16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45024</xdr:rowOff>
    </xdr:from>
    <xdr:to>
      <xdr:col>14</xdr:col>
      <xdr:colOff>79375</xdr:colOff>
      <xdr:row>98</xdr:row>
      <xdr:rowOff>146624</xdr:rowOff>
    </xdr:to>
    <xdr:sp macro="" textlink="">
      <xdr:nvSpPr>
        <xdr:cNvPr id="463" name="円/楕円 462"/>
        <xdr:cNvSpPr/>
      </xdr:nvSpPr>
      <xdr:spPr>
        <a:xfrm>
          <a:off x="9588500" y="168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137751</xdr:rowOff>
    </xdr:from>
    <xdr:ext cx="534377" cy="259045"/>
    <xdr:sp macro="" textlink="">
      <xdr:nvSpPr>
        <xdr:cNvPr id="464" name="テキスト ボックス 463"/>
        <xdr:cNvSpPr txBox="1"/>
      </xdr:nvSpPr>
      <xdr:spPr>
        <a:xfrm>
          <a:off x="9372111" y="1693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131123</xdr:rowOff>
    </xdr:from>
    <xdr:to>
      <xdr:col>23</xdr:col>
      <xdr:colOff>517525</xdr:colOff>
      <xdr:row>38</xdr:row>
      <xdr:rowOff>139700</xdr:rowOff>
    </xdr:to>
    <xdr:cxnSp macro="">
      <xdr:nvCxnSpPr>
        <xdr:cNvPr id="491" name="直線コネクタ 490"/>
        <xdr:cNvCxnSpPr/>
      </xdr:nvCxnSpPr>
      <xdr:spPr>
        <a:xfrm>
          <a:off x="15481300" y="6646223"/>
          <a:ext cx="8382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131123</xdr:rowOff>
    </xdr:from>
    <xdr:to>
      <xdr:col>22</xdr:col>
      <xdr:colOff>365125</xdr:colOff>
      <xdr:row>38</xdr:row>
      <xdr:rowOff>136545</xdr:rowOff>
    </xdr:to>
    <xdr:cxnSp macro="">
      <xdr:nvCxnSpPr>
        <xdr:cNvPr id="494" name="直線コネクタ 493"/>
        <xdr:cNvCxnSpPr/>
      </xdr:nvCxnSpPr>
      <xdr:spPr>
        <a:xfrm flipV="1">
          <a:off x="14592300" y="6646223"/>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136545</xdr:rowOff>
    </xdr:from>
    <xdr:to>
      <xdr:col>21</xdr:col>
      <xdr:colOff>161925</xdr:colOff>
      <xdr:row>38</xdr:row>
      <xdr:rowOff>139700</xdr:rowOff>
    </xdr:to>
    <xdr:cxnSp macro="">
      <xdr:nvCxnSpPr>
        <xdr:cNvPr id="497" name="直線コネクタ 496"/>
        <xdr:cNvCxnSpPr/>
      </xdr:nvCxnSpPr>
      <xdr:spPr>
        <a:xfrm flipV="1">
          <a:off x="13703300" y="665164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80323</xdr:rowOff>
    </xdr:from>
    <xdr:to>
      <xdr:col>22</xdr:col>
      <xdr:colOff>415925</xdr:colOff>
      <xdr:row>39</xdr:row>
      <xdr:rowOff>10473</xdr:rowOff>
    </xdr:to>
    <xdr:sp macro="" textlink="">
      <xdr:nvSpPr>
        <xdr:cNvPr id="512" name="円/楕円 511"/>
        <xdr:cNvSpPr/>
      </xdr:nvSpPr>
      <xdr:spPr>
        <a:xfrm>
          <a:off x="15430500" y="65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1600</xdr:rowOff>
    </xdr:from>
    <xdr:ext cx="469744" cy="259045"/>
    <xdr:sp macro="" textlink="">
      <xdr:nvSpPr>
        <xdr:cNvPr id="513" name="テキスト ボックス 512"/>
        <xdr:cNvSpPr txBox="1"/>
      </xdr:nvSpPr>
      <xdr:spPr>
        <a:xfrm>
          <a:off x="15246427" y="668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85745</xdr:rowOff>
    </xdr:from>
    <xdr:to>
      <xdr:col>21</xdr:col>
      <xdr:colOff>212725</xdr:colOff>
      <xdr:row>39</xdr:row>
      <xdr:rowOff>15895</xdr:rowOff>
    </xdr:to>
    <xdr:sp macro="" textlink="">
      <xdr:nvSpPr>
        <xdr:cNvPr id="514" name="円/楕円 513"/>
        <xdr:cNvSpPr/>
      </xdr:nvSpPr>
      <xdr:spPr>
        <a:xfrm>
          <a:off x="14541500" y="66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7022</xdr:rowOff>
    </xdr:from>
    <xdr:ext cx="378565" cy="259045"/>
    <xdr:sp macro="" textlink="">
      <xdr:nvSpPr>
        <xdr:cNvPr id="515" name="テキスト ボックス 514"/>
        <xdr:cNvSpPr txBox="1"/>
      </xdr:nvSpPr>
      <xdr:spPr>
        <a:xfrm>
          <a:off x="14403017" y="669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166775</xdr:rowOff>
    </xdr:from>
    <xdr:to>
      <xdr:col>23</xdr:col>
      <xdr:colOff>517525</xdr:colOff>
      <xdr:row>75</xdr:row>
      <xdr:rowOff>56924</xdr:rowOff>
    </xdr:to>
    <xdr:cxnSp macro="">
      <xdr:nvCxnSpPr>
        <xdr:cNvPr id="601" name="直線コネクタ 600"/>
        <xdr:cNvCxnSpPr/>
      </xdr:nvCxnSpPr>
      <xdr:spPr>
        <a:xfrm>
          <a:off x="15481300" y="12854075"/>
          <a:ext cx="838200" cy="6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90084</xdr:rowOff>
    </xdr:from>
    <xdr:to>
      <xdr:col>22</xdr:col>
      <xdr:colOff>365125</xdr:colOff>
      <xdr:row>74</xdr:row>
      <xdr:rowOff>166775</xdr:rowOff>
    </xdr:to>
    <xdr:cxnSp macro="">
      <xdr:nvCxnSpPr>
        <xdr:cNvPr id="604" name="直線コネクタ 603"/>
        <xdr:cNvCxnSpPr/>
      </xdr:nvCxnSpPr>
      <xdr:spPr>
        <a:xfrm>
          <a:off x="14592300" y="12777384"/>
          <a:ext cx="889000" cy="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90084</xdr:rowOff>
    </xdr:from>
    <xdr:to>
      <xdr:col>21</xdr:col>
      <xdr:colOff>161925</xdr:colOff>
      <xdr:row>74</xdr:row>
      <xdr:rowOff>104335</xdr:rowOff>
    </xdr:to>
    <xdr:cxnSp macro="">
      <xdr:nvCxnSpPr>
        <xdr:cNvPr id="607" name="直線コネクタ 606"/>
        <xdr:cNvCxnSpPr/>
      </xdr:nvCxnSpPr>
      <xdr:spPr>
        <a:xfrm flipV="1">
          <a:off x="13703300" y="12777384"/>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114902</xdr:rowOff>
    </xdr:from>
    <xdr:to>
      <xdr:col>19</xdr:col>
      <xdr:colOff>644525</xdr:colOff>
      <xdr:row>74</xdr:row>
      <xdr:rowOff>104335</xdr:rowOff>
    </xdr:to>
    <xdr:cxnSp macro="">
      <xdr:nvCxnSpPr>
        <xdr:cNvPr id="610" name="直線コネクタ 609"/>
        <xdr:cNvCxnSpPr/>
      </xdr:nvCxnSpPr>
      <xdr:spPr>
        <a:xfrm>
          <a:off x="12814300" y="12630752"/>
          <a:ext cx="889000" cy="1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6124</xdr:rowOff>
    </xdr:from>
    <xdr:to>
      <xdr:col>23</xdr:col>
      <xdr:colOff>568325</xdr:colOff>
      <xdr:row>75</xdr:row>
      <xdr:rowOff>107724</xdr:rowOff>
    </xdr:to>
    <xdr:sp macro="" textlink="">
      <xdr:nvSpPr>
        <xdr:cNvPr id="620" name="円/楕円 619"/>
        <xdr:cNvSpPr/>
      </xdr:nvSpPr>
      <xdr:spPr>
        <a:xfrm>
          <a:off x="16268700" y="128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29001</xdr:rowOff>
    </xdr:from>
    <xdr:ext cx="599010" cy="259045"/>
    <xdr:sp macro="" textlink="">
      <xdr:nvSpPr>
        <xdr:cNvPr id="621" name="公債費該当値テキスト"/>
        <xdr:cNvSpPr txBox="1"/>
      </xdr:nvSpPr>
      <xdr:spPr>
        <a:xfrm>
          <a:off x="16370300" y="1271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130,605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115975</xdr:rowOff>
    </xdr:from>
    <xdr:to>
      <xdr:col>22</xdr:col>
      <xdr:colOff>415925</xdr:colOff>
      <xdr:row>75</xdr:row>
      <xdr:rowOff>46125</xdr:rowOff>
    </xdr:to>
    <xdr:sp macro="" textlink="">
      <xdr:nvSpPr>
        <xdr:cNvPr id="622" name="円/楕円 621"/>
        <xdr:cNvSpPr/>
      </xdr:nvSpPr>
      <xdr:spPr>
        <a:xfrm>
          <a:off x="15430500" y="12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62652</xdr:rowOff>
    </xdr:from>
    <xdr:ext cx="599010" cy="259045"/>
    <xdr:sp macro="" textlink="">
      <xdr:nvSpPr>
        <xdr:cNvPr id="623" name="テキスト ボックス 622"/>
        <xdr:cNvSpPr txBox="1"/>
      </xdr:nvSpPr>
      <xdr:spPr>
        <a:xfrm>
          <a:off x="15181794" y="1257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39284</xdr:rowOff>
    </xdr:from>
    <xdr:to>
      <xdr:col>21</xdr:col>
      <xdr:colOff>212725</xdr:colOff>
      <xdr:row>74</xdr:row>
      <xdr:rowOff>140884</xdr:rowOff>
    </xdr:to>
    <xdr:sp macro="" textlink="">
      <xdr:nvSpPr>
        <xdr:cNvPr id="624" name="円/楕円 623"/>
        <xdr:cNvSpPr/>
      </xdr:nvSpPr>
      <xdr:spPr>
        <a:xfrm>
          <a:off x="14541500" y="1272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157411</xdr:rowOff>
    </xdr:from>
    <xdr:ext cx="599010" cy="259045"/>
    <xdr:sp macro="" textlink="">
      <xdr:nvSpPr>
        <xdr:cNvPr id="625" name="テキスト ボックス 624"/>
        <xdr:cNvSpPr txBox="1"/>
      </xdr:nvSpPr>
      <xdr:spPr>
        <a:xfrm>
          <a:off x="14292794" y="1250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160,852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53535</xdr:rowOff>
    </xdr:from>
    <xdr:to>
      <xdr:col>20</xdr:col>
      <xdr:colOff>9525</xdr:colOff>
      <xdr:row>74</xdr:row>
      <xdr:rowOff>155135</xdr:rowOff>
    </xdr:to>
    <xdr:sp macro="" textlink="">
      <xdr:nvSpPr>
        <xdr:cNvPr id="626" name="円/楕円 625"/>
        <xdr:cNvSpPr/>
      </xdr:nvSpPr>
      <xdr:spPr>
        <a:xfrm>
          <a:off x="13652500" y="127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212</xdr:rowOff>
    </xdr:from>
    <xdr:ext cx="599010" cy="259045"/>
    <xdr:sp macro="" textlink="">
      <xdr:nvSpPr>
        <xdr:cNvPr id="627" name="テキスト ボックス 626"/>
        <xdr:cNvSpPr txBox="1"/>
      </xdr:nvSpPr>
      <xdr:spPr>
        <a:xfrm>
          <a:off x="13403794" y="1251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64102</xdr:rowOff>
    </xdr:from>
    <xdr:to>
      <xdr:col>18</xdr:col>
      <xdr:colOff>492125</xdr:colOff>
      <xdr:row>73</xdr:row>
      <xdr:rowOff>165702</xdr:rowOff>
    </xdr:to>
    <xdr:sp macro="" textlink="">
      <xdr:nvSpPr>
        <xdr:cNvPr id="628" name="円/楕円 627"/>
        <xdr:cNvSpPr/>
      </xdr:nvSpPr>
      <xdr:spPr>
        <a:xfrm>
          <a:off x="12763500" y="12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10779</xdr:rowOff>
    </xdr:from>
    <xdr:ext cx="599010" cy="259045"/>
    <xdr:sp macro="" textlink="">
      <xdr:nvSpPr>
        <xdr:cNvPr id="629" name="テキスト ボックス 628"/>
        <xdr:cNvSpPr txBox="1"/>
      </xdr:nvSpPr>
      <xdr:spPr>
        <a:xfrm>
          <a:off x="12514794" y="1235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109000</xdr:rowOff>
    </xdr:from>
    <xdr:to>
      <xdr:col>23</xdr:col>
      <xdr:colOff>517525</xdr:colOff>
      <xdr:row>97</xdr:row>
      <xdr:rowOff>25543</xdr:rowOff>
    </xdr:to>
    <xdr:cxnSp macro="">
      <xdr:nvCxnSpPr>
        <xdr:cNvPr id="654" name="直線コネクタ 653"/>
        <xdr:cNvCxnSpPr/>
      </xdr:nvCxnSpPr>
      <xdr:spPr>
        <a:xfrm flipV="1">
          <a:off x="15481300" y="16568200"/>
          <a:ext cx="838200" cy="8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117571</xdr:rowOff>
    </xdr:from>
    <xdr:to>
      <xdr:col>22</xdr:col>
      <xdr:colOff>365125</xdr:colOff>
      <xdr:row>97</xdr:row>
      <xdr:rowOff>25543</xdr:rowOff>
    </xdr:to>
    <xdr:cxnSp macro="">
      <xdr:nvCxnSpPr>
        <xdr:cNvPr id="657" name="直線コネクタ 656"/>
        <xdr:cNvCxnSpPr/>
      </xdr:nvCxnSpPr>
      <xdr:spPr>
        <a:xfrm>
          <a:off x="14592300" y="16576771"/>
          <a:ext cx="889000" cy="7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137083</xdr:rowOff>
    </xdr:from>
    <xdr:to>
      <xdr:col>21</xdr:col>
      <xdr:colOff>161925</xdr:colOff>
      <xdr:row>96</xdr:row>
      <xdr:rowOff>117571</xdr:rowOff>
    </xdr:to>
    <xdr:cxnSp macro="">
      <xdr:nvCxnSpPr>
        <xdr:cNvPr id="660" name="直線コネクタ 659"/>
        <xdr:cNvCxnSpPr/>
      </xdr:nvCxnSpPr>
      <xdr:spPr>
        <a:xfrm>
          <a:off x="13703300" y="16424833"/>
          <a:ext cx="889000" cy="1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137083</xdr:rowOff>
    </xdr:from>
    <xdr:to>
      <xdr:col>19</xdr:col>
      <xdr:colOff>644525</xdr:colOff>
      <xdr:row>96</xdr:row>
      <xdr:rowOff>124349</xdr:rowOff>
    </xdr:to>
    <xdr:cxnSp macro="">
      <xdr:nvCxnSpPr>
        <xdr:cNvPr id="663" name="直線コネクタ 662"/>
        <xdr:cNvCxnSpPr/>
      </xdr:nvCxnSpPr>
      <xdr:spPr>
        <a:xfrm flipV="1">
          <a:off x="12814300" y="16424833"/>
          <a:ext cx="889000" cy="1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58200</xdr:rowOff>
    </xdr:from>
    <xdr:to>
      <xdr:col>23</xdr:col>
      <xdr:colOff>568325</xdr:colOff>
      <xdr:row>96</xdr:row>
      <xdr:rowOff>159800</xdr:rowOff>
    </xdr:to>
    <xdr:sp macro="" textlink="">
      <xdr:nvSpPr>
        <xdr:cNvPr id="673" name="円/楕円 672"/>
        <xdr:cNvSpPr/>
      </xdr:nvSpPr>
      <xdr:spPr>
        <a:xfrm>
          <a:off x="16268700" y="165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36627</xdr:rowOff>
    </xdr:from>
    <xdr:ext cx="534377" cy="259045"/>
    <xdr:sp macro="" textlink="">
      <xdr:nvSpPr>
        <xdr:cNvPr id="674" name="積立金該当値テキスト"/>
        <xdr:cNvSpPr txBox="1"/>
      </xdr:nvSpPr>
      <xdr:spPr>
        <a:xfrm>
          <a:off x="16370300" y="164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146193</xdr:rowOff>
    </xdr:from>
    <xdr:to>
      <xdr:col>22</xdr:col>
      <xdr:colOff>415925</xdr:colOff>
      <xdr:row>97</xdr:row>
      <xdr:rowOff>76343</xdr:rowOff>
    </xdr:to>
    <xdr:sp macro="" textlink="">
      <xdr:nvSpPr>
        <xdr:cNvPr id="675" name="円/楕円 674"/>
        <xdr:cNvSpPr/>
      </xdr:nvSpPr>
      <xdr:spPr>
        <a:xfrm>
          <a:off x="15430500" y="166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67470</xdr:rowOff>
    </xdr:from>
    <xdr:ext cx="534377" cy="259045"/>
    <xdr:sp macro="" textlink="">
      <xdr:nvSpPr>
        <xdr:cNvPr id="676" name="テキスト ボックス 675"/>
        <xdr:cNvSpPr txBox="1"/>
      </xdr:nvSpPr>
      <xdr:spPr>
        <a:xfrm>
          <a:off x="15214111" y="166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66771</xdr:rowOff>
    </xdr:from>
    <xdr:to>
      <xdr:col>21</xdr:col>
      <xdr:colOff>212725</xdr:colOff>
      <xdr:row>96</xdr:row>
      <xdr:rowOff>168371</xdr:rowOff>
    </xdr:to>
    <xdr:sp macro="" textlink="">
      <xdr:nvSpPr>
        <xdr:cNvPr id="677" name="円/楕円 676"/>
        <xdr:cNvSpPr/>
      </xdr:nvSpPr>
      <xdr:spPr>
        <a:xfrm>
          <a:off x="14541500" y="165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159498</xdr:rowOff>
    </xdr:from>
    <xdr:ext cx="534377" cy="259045"/>
    <xdr:sp macro="" textlink="">
      <xdr:nvSpPr>
        <xdr:cNvPr id="678" name="テキスト ボックス 677"/>
        <xdr:cNvSpPr txBox="1"/>
      </xdr:nvSpPr>
      <xdr:spPr>
        <a:xfrm>
          <a:off x="14325111" y="166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86283</xdr:rowOff>
    </xdr:from>
    <xdr:to>
      <xdr:col>20</xdr:col>
      <xdr:colOff>9525</xdr:colOff>
      <xdr:row>96</xdr:row>
      <xdr:rowOff>16433</xdr:rowOff>
    </xdr:to>
    <xdr:sp macro="" textlink="">
      <xdr:nvSpPr>
        <xdr:cNvPr id="679" name="円/楕円 678"/>
        <xdr:cNvSpPr/>
      </xdr:nvSpPr>
      <xdr:spPr>
        <a:xfrm>
          <a:off x="13652500" y="163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32960</xdr:rowOff>
    </xdr:from>
    <xdr:ext cx="534377" cy="259045"/>
    <xdr:sp macro="" textlink="">
      <xdr:nvSpPr>
        <xdr:cNvPr id="680" name="テキスト ボックス 679"/>
        <xdr:cNvSpPr txBox="1"/>
      </xdr:nvSpPr>
      <xdr:spPr>
        <a:xfrm>
          <a:off x="13436111" y="161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73549</xdr:rowOff>
    </xdr:from>
    <xdr:to>
      <xdr:col>18</xdr:col>
      <xdr:colOff>492125</xdr:colOff>
      <xdr:row>97</xdr:row>
      <xdr:rowOff>3699</xdr:rowOff>
    </xdr:to>
    <xdr:sp macro="" textlink="">
      <xdr:nvSpPr>
        <xdr:cNvPr id="681" name="円/楕円 680"/>
        <xdr:cNvSpPr/>
      </xdr:nvSpPr>
      <xdr:spPr>
        <a:xfrm>
          <a:off x="12763500" y="165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166276</xdr:rowOff>
    </xdr:from>
    <xdr:ext cx="534377" cy="259045"/>
    <xdr:sp macro="" textlink="">
      <xdr:nvSpPr>
        <xdr:cNvPr id="682" name="テキスト ボックス 681"/>
        <xdr:cNvSpPr txBox="1"/>
      </xdr:nvSpPr>
      <xdr:spPr>
        <a:xfrm>
          <a:off x="12547111" y="166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97605</xdr:rowOff>
    </xdr:from>
    <xdr:to>
      <xdr:col>28</xdr:col>
      <xdr:colOff>314325</xdr:colOff>
      <xdr:row>39</xdr:row>
      <xdr:rowOff>98878</xdr:rowOff>
    </xdr:to>
    <xdr:cxnSp macro="">
      <xdr:nvCxnSpPr>
        <xdr:cNvPr id="722" name="直線コネクタ 721"/>
        <xdr:cNvCxnSpPr/>
      </xdr:nvCxnSpPr>
      <xdr:spPr>
        <a:xfrm>
          <a:off x="18656300" y="6612705"/>
          <a:ext cx="889000" cy="17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46805</xdr:rowOff>
    </xdr:from>
    <xdr:to>
      <xdr:col>27</xdr:col>
      <xdr:colOff>161925</xdr:colOff>
      <xdr:row>38</xdr:row>
      <xdr:rowOff>148405</xdr:rowOff>
    </xdr:to>
    <xdr:sp macro="" textlink="">
      <xdr:nvSpPr>
        <xdr:cNvPr id="740" name="円/楕円 739"/>
        <xdr:cNvSpPr/>
      </xdr:nvSpPr>
      <xdr:spPr>
        <a:xfrm>
          <a:off x="18605500" y="65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164932</xdr:rowOff>
    </xdr:from>
    <xdr:ext cx="469744" cy="259045"/>
    <xdr:sp macro="" textlink="">
      <xdr:nvSpPr>
        <xdr:cNvPr id="741" name="テキスト ボックス 740"/>
        <xdr:cNvSpPr txBox="1"/>
      </xdr:nvSpPr>
      <xdr:spPr>
        <a:xfrm>
          <a:off x="18421427" y="633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37905</xdr:rowOff>
    </xdr:from>
    <xdr:to>
      <xdr:col>32</xdr:col>
      <xdr:colOff>187325</xdr:colOff>
      <xdr:row>58</xdr:row>
      <xdr:rowOff>48031</xdr:rowOff>
    </xdr:to>
    <xdr:cxnSp macro="">
      <xdr:nvCxnSpPr>
        <xdr:cNvPr id="768" name="直線コネクタ 767"/>
        <xdr:cNvCxnSpPr/>
      </xdr:nvCxnSpPr>
      <xdr:spPr>
        <a:xfrm flipV="1">
          <a:off x="21323300" y="9639105"/>
          <a:ext cx="838200" cy="35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48031</xdr:rowOff>
    </xdr:from>
    <xdr:to>
      <xdr:col>31</xdr:col>
      <xdr:colOff>34925</xdr:colOff>
      <xdr:row>58</xdr:row>
      <xdr:rowOff>67942</xdr:rowOff>
    </xdr:to>
    <xdr:cxnSp macro="">
      <xdr:nvCxnSpPr>
        <xdr:cNvPr id="771" name="直線コネクタ 770"/>
        <xdr:cNvCxnSpPr/>
      </xdr:nvCxnSpPr>
      <xdr:spPr>
        <a:xfrm flipV="1">
          <a:off x="20434300" y="9992131"/>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67942</xdr:rowOff>
    </xdr:from>
    <xdr:to>
      <xdr:col>29</xdr:col>
      <xdr:colOff>517525</xdr:colOff>
      <xdr:row>58</xdr:row>
      <xdr:rowOff>74320</xdr:rowOff>
    </xdr:to>
    <xdr:cxnSp macro="">
      <xdr:nvCxnSpPr>
        <xdr:cNvPr id="774" name="直線コネクタ 773"/>
        <xdr:cNvCxnSpPr/>
      </xdr:nvCxnSpPr>
      <xdr:spPr>
        <a:xfrm flipV="1">
          <a:off x="19545300" y="10012042"/>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65016</xdr:rowOff>
    </xdr:from>
    <xdr:to>
      <xdr:col>28</xdr:col>
      <xdr:colOff>314325</xdr:colOff>
      <xdr:row>58</xdr:row>
      <xdr:rowOff>74320</xdr:rowOff>
    </xdr:to>
    <xdr:cxnSp macro="">
      <xdr:nvCxnSpPr>
        <xdr:cNvPr id="777" name="直線コネクタ 776"/>
        <xdr:cNvCxnSpPr/>
      </xdr:nvCxnSpPr>
      <xdr:spPr>
        <a:xfrm>
          <a:off x="18656300" y="10009116"/>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158555</xdr:rowOff>
    </xdr:from>
    <xdr:to>
      <xdr:col>32</xdr:col>
      <xdr:colOff>238125</xdr:colOff>
      <xdr:row>56</xdr:row>
      <xdr:rowOff>88705</xdr:rowOff>
    </xdr:to>
    <xdr:sp macro="" textlink="">
      <xdr:nvSpPr>
        <xdr:cNvPr id="787" name="円/楕円 786"/>
        <xdr:cNvSpPr/>
      </xdr:nvSpPr>
      <xdr:spPr>
        <a:xfrm>
          <a:off x="22110700" y="95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9982</xdr:rowOff>
    </xdr:from>
    <xdr:ext cx="534377" cy="259045"/>
    <xdr:sp macro="" textlink="">
      <xdr:nvSpPr>
        <xdr:cNvPr id="788" name="貸付金該当値テキスト"/>
        <xdr:cNvSpPr txBox="1"/>
      </xdr:nvSpPr>
      <xdr:spPr>
        <a:xfrm>
          <a:off x="22212300" y="943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168681</xdr:rowOff>
    </xdr:from>
    <xdr:to>
      <xdr:col>31</xdr:col>
      <xdr:colOff>85725</xdr:colOff>
      <xdr:row>58</xdr:row>
      <xdr:rowOff>98831</xdr:rowOff>
    </xdr:to>
    <xdr:sp macro="" textlink="">
      <xdr:nvSpPr>
        <xdr:cNvPr id="789" name="円/楕円 788"/>
        <xdr:cNvSpPr/>
      </xdr:nvSpPr>
      <xdr:spPr>
        <a:xfrm>
          <a:off x="21272500" y="99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89958</xdr:rowOff>
    </xdr:from>
    <xdr:ext cx="469744" cy="259045"/>
    <xdr:sp macro="" textlink="">
      <xdr:nvSpPr>
        <xdr:cNvPr id="790" name="テキスト ボックス 789"/>
        <xdr:cNvSpPr txBox="1"/>
      </xdr:nvSpPr>
      <xdr:spPr>
        <a:xfrm>
          <a:off x="21088427" y="1003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17142</xdr:rowOff>
    </xdr:from>
    <xdr:to>
      <xdr:col>29</xdr:col>
      <xdr:colOff>568325</xdr:colOff>
      <xdr:row>58</xdr:row>
      <xdr:rowOff>118742</xdr:rowOff>
    </xdr:to>
    <xdr:sp macro="" textlink="">
      <xdr:nvSpPr>
        <xdr:cNvPr id="791" name="円/楕円 790"/>
        <xdr:cNvSpPr/>
      </xdr:nvSpPr>
      <xdr:spPr>
        <a:xfrm>
          <a:off x="20383500" y="99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109869</xdr:rowOff>
    </xdr:from>
    <xdr:ext cx="469744" cy="259045"/>
    <xdr:sp macro="" textlink="">
      <xdr:nvSpPr>
        <xdr:cNvPr id="792" name="テキスト ボックス 791"/>
        <xdr:cNvSpPr txBox="1"/>
      </xdr:nvSpPr>
      <xdr:spPr>
        <a:xfrm>
          <a:off x="20199427" y="1005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23520</xdr:rowOff>
    </xdr:from>
    <xdr:to>
      <xdr:col>28</xdr:col>
      <xdr:colOff>365125</xdr:colOff>
      <xdr:row>58</xdr:row>
      <xdr:rowOff>125120</xdr:rowOff>
    </xdr:to>
    <xdr:sp macro="" textlink="">
      <xdr:nvSpPr>
        <xdr:cNvPr id="793" name="円/楕円 792"/>
        <xdr:cNvSpPr/>
      </xdr:nvSpPr>
      <xdr:spPr>
        <a:xfrm>
          <a:off x="19494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116247</xdr:rowOff>
    </xdr:from>
    <xdr:ext cx="469744" cy="259045"/>
    <xdr:sp macro="" textlink="">
      <xdr:nvSpPr>
        <xdr:cNvPr id="794" name="テキスト ボックス 793"/>
        <xdr:cNvSpPr txBox="1"/>
      </xdr:nvSpPr>
      <xdr:spPr>
        <a:xfrm>
          <a:off x="19310427" y="100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14216</xdr:rowOff>
    </xdr:from>
    <xdr:to>
      <xdr:col>27</xdr:col>
      <xdr:colOff>161925</xdr:colOff>
      <xdr:row>58</xdr:row>
      <xdr:rowOff>115816</xdr:rowOff>
    </xdr:to>
    <xdr:sp macro="" textlink="">
      <xdr:nvSpPr>
        <xdr:cNvPr id="795" name="円/楕円 794"/>
        <xdr:cNvSpPr/>
      </xdr:nvSpPr>
      <xdr:spPr>
        <a:xfrm>
          <a:off x="18605500" y="995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106943</xdr:rowOff>
    </xdr:from>
    <xdr:ext cx="469744" cy="259045"/>
    <xdr:sp macro="" textlink="">
      <xdr:nvSpPr>
        <xdr:cNvPr id="796" name="テキスト ボックス 795"/>
        <xdr:cNvSpPr txBox="1"/>
      </xdr:nvSpPr>
      <xdr:spPr>
        <a:xfrm>
          <a:off x="18421427" y="1005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55680</xdr:rowOff>
    </xdr:from>
    <xdr:to>
      <xdr:col>32</xdr:col>
      <xdr:colOff>187325</xdr:colOff>
      <xdr:row>74</xdr:row>
      <xdr:rowOff>93532</xdr:rowOff>
    </xdr:to>
    <xdr:cxnSp macro="">
      <xdr:nvCxnSpPr>
        <xdr:cNvPr id="829" name="直線コネクタ 828"/>
        <xdr:cNvCxnSpPr/>
      </xdr:nvCxnSpPr>
      <xdr:spPr>
        <a:xfrm>
          <a:off x="21323300" y="12742980"/>
          <a:ext cx="8382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126117</xdr:rowOff>
    </xdr:from>
    <xdr:to>
      <xdr:col>31</xdr:col>
      <xdr:colOff>34925</xdr:colOff>
      <xdr:row>74</xdr:row>
      <xdr:rowOff>55680</xdr:rowOff>
    </xdr:to>
    <xdr:cxnSp macro="">
      <xdr:nvCxnSpPr>
        <xdr:cNvPr id="832" name="直線コネクタ 831"/>
        <xdr:cNvCxnSpPr/>
      </xdr:nvCxnSpPr>
      <xdr:spPr>
        <a:xfrm>
          <a:off x="20434300" y="12641967"/>
          <a:ext cx="889000" cy="10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112230</xdr:rowOff>
    </xdr:from>
    <xdr:to>
      <xdr:col>29</xdr:col>
      <xdr:colOff>517525</xdr:colOff>
      <xdr:row>73</xdr:row>
      <xdr:rowOff>126117</xdr:rowOff>
    </xdr:to>
    <xdr:cxnSp macro="">
      <xdr:nvCxnSpPr>
        <xdr:cNvPr id="835" name="直線コネクタ 834"/>
        <xdr:cNvCxnSpPr/>
      </xdr:nvCxnSpPr>
      <xdr:spPr>
        <a:xfrm>
          <a:off x="19545300" y="12628080"/>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112230</xdr:rowOff>
    </xdr:from>
    <xdr:to>
      <xdr:col>28</xdr:col>
      <xdr:colOff>314325</xdr:colOff>
      <xdr:row>74</xdr:row>
      <xdr:rowOff>55299</xdr:rowOff>
    </xdr:to>
    <xdr:cxnSp macro="">
      <xdr:nvCxnSpPr>
        <xdr:cNvPr id="838" name="直線コネクタ 837"/>
        <xdr:cNvCxnSpPr/>
      </xdr:nvCxnSpPr>
      <xdr:spPr>
        <a:xfrm flipV="1">
          <a:off x="18656300" y="12628080"/>
          <a:ext cx="889000" cy="1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42732</xdr:rowOff>
    </xdr:from>
    <xdr:to>
      <xdr:col>32</xdr:col>
      <xdr:colOff>238125</xdr:colOff>
      <xdr:row>74</xdr:row>
      <xdr:rowOff>144332</xdr:rowOff>
    </xdr:to>
    <xdr:sp macro="" textlink="">
      <xdr:nvSpPr>
        <xdr:cNvPr id="848" name="円/楕円 847"/>
        <xdr:cNvSpPr/>
      </xdr:nvSpPr>
      <xdr:spPr>
        <a:xfrm>
          <a:off x="22110700" y="1273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65609</xdr:rowOff>
    </xdr:from>
    <xdr:ext cx="534377" cy="259045"/>
    <xdr:sp macro="" textlink="">
      <xdr:nvSpPr>
        <xdr:cNvPr id="849" name="繰出金該当値テキスト"/>
        <xdr:cNvSpPr txBox="1"/>
      </xdr:nvSpPr>
      <xdr:spPr>
        <a:xfrm>
          <a:off x="22212300" y="1258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94,847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4880</xdr:rowOff>
    </xdr:from>
    <xdr:to>
      <xdr:col>31</xdr:col>
      <xdr:colOff>85725</xdr:colOff>
      <xdr:row>74</xdr:row>
      <xdr:rowOff>106480</xdr:rowOff>
    </xdr:to>
    <xdr:sp macro="" textlink="">
      <xdr:nvSpPr>
        <xdr:cNvPr id="850" name="円/楕円 849"/>
        <xdr:cNvSpPr/>
      </xdr:nvSpPr>
      <xdr:spPr>
        <a:xfrm>
          <a:off x="21272500" y="126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123007</xdr:rowOff>
    </xdr:from>
    <xdr:ext cx="534377" cy="259045"/>
    <xdr:sp macro="" textlink="">
      <xdr:nvSpPr>
        <xdr:cNvPr id="851" name="テキスト ボックス 850"/>
        <xdr:cNvSpPr txBox="1"/>
      </xdr:nvSpPr>
      <xdr:spPr>
        <a:xfrm>
          <a:off x="21056111" y="124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75317</xdr:rowOff>
    </xdr:from>
    <xdr:to>
      <xdr:col>29</xdr:col>
      <xdr:colOff>568325</xdr:colOff>
      <xdr:row>74</xdr:row>
      <xdr:rowOff>5467</xdr:rowOff>
    </xdr:to>
    <xdr:sp macro="" textlink="">
      <xdr:nvSpPr>
        <xdr:cNvPr id="852" name="円/楕円 851"/>
        <xdr:cNvSpPr/>
      </xdr:nvSpPr>
      <xdr:spPr>
        <a:xfrm>
          <a:off x="20383500" y="125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21994</xdr:rowOff>
    </xdr:from>
    <xdr:ext cx="599010" cy="259045"/>
    <xdr:sp macro="" textlink="">
      <xdr:nvSpPr>
        <xdr:cNvPr id="853" name="テキスト ボックス 852"/>
        <xdr:cNvSpPr txBox="1"/>
      </xdr:nvSpPr>
      <xdr:spPr>
        <a:xfrm>
          <a:off x="20134794" y="12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109,426</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61430</xdr:rowOff>
    </xdr:from>
    <xdr:to>
      <xdr:col>28</xdr:col>
      <xdr:colOff>365125</xdr:colOff>
      <xdr:row>73</xdr:row>
      <xdr:rowOff>163030</xdr:rowOff>
    </xdr:to>
    <xdr:sp macro="" textlink="">
      <xdr:nvSpPr>
        <xdr:cNvPr id="854" name="円/楕円 853"/>
        <xdr:cNvSpPr/>
      </xdr:nvSpPr>
      <xdr:spPr>
        <a:xfrm>
          <a:off x="19494500" y="125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8107</xdr:rowOff>
    </xdr:from>
    <xdr:ext cx="599010" cy="259045"/>
    <xdr:sp macro="" textlink="">
      <xdr:nvSpPr>
        <xdr:cNvPr id="855" name="テキスト ボックス 854"/>
        <xdr:cNvSpPr txBox="1"/>
      </xdr:nvSpPr>
      <xdr:spPr>
        <a:xfrm>
          <a:off x="19245794" y="1235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110,884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4499</xdr:rowOff>
    </xdr:from>
    <xdr:to>
      <xdr:col>27</xdr:col>
      <xdr:colOff>161925</xdr:colOff>
      <xdr:row>74</xdr:row>
      <xdr:rowOff>106099</xdr:rowOff>
    </xdr:to>
    <xdr:sp macro="" textlink="">
      <xdr:nvSpPr>
        <xdr:cNvPr id="856" name="円/楕円 855"/>
        <xdr:cNvSpPr/>
      </xdr:nvSpPr>
      <xdr:spPr>
        <a:xfrm>
          <a:off x="18605500" y="126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122626</xdr:rowOff>
    </xdr:from>
    <xdr:ext cx="534377" cy="259045"/>
    <xdr:sp macro="" textlink="">
      <xdr:nvSpPr>
        <xdr:cNvPr id="857" name="テキスト ボックス 856"/>
        <xdr:cNvSpPr txBox="1"/>
      </xdr:nvSpPr>
      <xdr:spPr>
        <a:xfrm>
          <a:off x="18389111" y="1246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人件費、物件費、維持補修費、公債費について、類似団体より高い数値を示しており、改善の必要性を感じる。また、近年建設費の数値が類似団体より低い数値を示しているが、まもなく公共施設の建て替えを実施する予定であり、建設時期や施設の複合化を計画的に進めていかなければならないであろう。</a:t>
          </a:r>
          <a:endParaRPr 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5,733
5,664
585.81
5,952,567
5,830,143
122,424
3,572,971
6,782,424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66675</xdr:rowOff>
    </xdr:from>
    <xdr:to>
      <xdr:col>6</xdr:col>
      <xdr:colOff>511175</xdr:colOff>
      <xdr:row>33</xdr:row>
      <xdr:rowOff>121031</xdr:rowOff>
    </xdr:to>
    <xdr:cxnSp macro="">
      <xdr:nvCxnSpPr>
        <xdr:cNvPr id="61" name="直線コネクタ 60"/>
        <xdr:cNvCxnSpPr/>
      </xdr:nvCxnSpPr>
      <xdr:spPr>
        <a:xfrm flipV="1">
          <a:off x="3797300" y="5724525"/>
          <a:ext cx="8382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121031</xdr:rowOff>
    </xdr:from>
    <xdr:to>
      <xdr:col>5</xdr:col>
      <xdr:colOff>358775</xdr:colOff>
      <xdr:row>33</xdr:row>
      <xdr:rowOff>156210</xdr:rowOff>
    </xdr:to>
    <xdr:cxnSp macro="">
      <xdr:nvCxnSpPr>
        <xdr:cNvPr id="64" name="直線コネクタ 63"/>
        <xdr:cNvCxnSpPr/>
      </xdr:nvCxnSpPr>
      <xdr:spPr>
        <a:xfrm flipV="1">
          <a:off x="2908300" y="5778881"/>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156210</xdr:rowOff>
    </xdr:from>
    <xdr:to>
      <xdr:col>4</xdr:col>
      <xdr:colOff>155575</xdr:colOff>
      <xdr:row>34</xdr:row>
      <xdr:rowOff>10668</xdr:rowOff>
    </xdr:to>
    <xdr:cxnSp macro="">
      <xdr:nvCxnSpPr>
        <xdr:cNvPr id="67" name="直線コネクタ 66"/>
        <xdr:cNvCxnSpPr/>
      </xdr:nvCxnSpPr>
      <xdr:spPr>
        <a:xfrm flipV="1">
          <a:off x="2019300" y="5814060"/>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115697</xdr:rowOff>
    </xdr:from>
    <xdr:to>
      <xdr:col>2</xdr:col>
      <xdr:colOff>638175</xdr:colOff>
      <xdr:row>34</xdr:row>
      <xdr:rowOff>10668</xdr:rowOff>
    </xdr:to>
    <xdr:cxnSp macro="">
      <xdr:nvCxnSpPr>
        <xdr:cNvPr id="70" name="直線コネクタ 69"/>
        <xdr:cNvCxnSpPr/>
      </xdr:nvCxnSpPr>
      <xdr:spPr>
        <a:xfrm>
          <a:off x="1130300" y="5602097"/>
          <a:ext cx="889000" cy="2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15875</xdr:rowOff>
    </xdr:from>
    <xdr:to>
      <xdr:col>6</xdr:col>
      <xdr:colOff>561975</xdr:colOff>
      <xdr:row>33</xdr:row>
      <xdr:rowOff>117475</xdr:rowOff>
    </xdr:to>
    <xdr:sp macro="" textlink="">
      <xdr:nvSpPr>
        <xdr:cNvPr id="80" name="円/楕円 79"/>
        <xdr:cNvSpPr/>
      </xdr:nvSpPr>
      <xdr:spPr>
        <a:xfrm>
          <a:off x="45847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38752</xdr:rowOff>
    </xdr:from>
    <xdr:ext cx="534377" cy="259045"/>
    <xdr:sp macro="" textlink="">
      <xdr:nvSpPr>
        <xdr:cNvPr id="81" name="議会費該当値テキスト"/>
        <xdr:cNvSpPr txBox="1"/>
      </xdr:nvSpPr>
      <xdr:spPr>
        <a:xfrm>
          <a:off x="4686300" y="55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70231</xdr:rowOff>
    </xdr:from>
    <xdr:to>
      <xdr:col>5</xdr:col>
      <xdr:colOff>409575</xdr:colOff>
      <xdr:row>34</xdr:row>
      <xdr:rowOff>381</xdr:rowOff>
    </xdr:to>
    <xdr:sp macro="" textlink="">
      <xdr:nvSpPr>
        <xdr:cNvPr id="82" name="円/楕円 81"/>
        <xdr:cNvSpPr/>
      </xdr:nvSpPr>
      <xdr:spPr>
        <a:xfrm>
          <a:off x="3746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16908</xdr:rowOff>
    </xdr:from>
    <xdr:ext cx="534377" cy="259045"/>
    <xdr:sp macro="" textlink="">
      <xdr:nvSpPr>
        <xdr:cNvPr id="83" name="テキスト ボックス 82"/>
        <xdr:cNvSpPr txBox="1"/>
      </xdr:nvSpPr>
      <xdr:spPr>
        <a:xfrm>
          <a:off x="3530111" y="5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105410</xdr:rowOff>
    </xdr:from>
    <xdr:to>
      <xdr:col>4</xdr:col>
      <xdr:colOff>206375</xdr:colOff>
      <xdr:row>34</xdr:row>
      <xdr:rowOff>35560</xdr:rowOff>
    </xdr:to>
    <xdr:sp macro="" textlink="">
      <xdr:nvSpPr>
        <xdr:cNvPr id="84" name="円/楕円 83"/>
        <xdr:cNvSpPr/>
      </xdr:nvSpPr>
      <xdr:spPr>
        <a:xfrm>
          <a:off x="2857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52087</xdr:rowOff>
    </xdr:from>
    <xdr:ext cx="534377" cy="259045"/>
    <xdr:sp macro="" textlink="">
      <xdr:nvSpPr>
        <xdr:cNvPr id="85" name="テキスト ボックス 84"/>
        <xdr:cNvSpPr txBox="1"/>
      </xdr:nvSpPr>
      <xdr:spPr>
        <a:xfrm>
          <a:off x="2641111" y="55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131318</xdr:rowOff>
    </xdr:from>
    <xdr:to>
      <xdr:col>3</xdr:col>
      <xdr:colOff>3175</xdr:colOff>
      <xdr:row>34</xdr:row>
      <xdr:rowOff>61468</xdr:rowOff>
    </xdr:to>
    <xdr:sp macro="" textlink="">
      <xdr:nvSpPr>
        <xdr:cNvPr id="86" name="円/楕円 85"/>
        <xdr:cNvSpPr/>
      </xdr:nvSpPr>
      <xdr:spPr>
        <a:xfrm>
          <a:off x="1968500" y="578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77995</xdr:rowOff>
    </xdr:from>
    <xdr:ext cx="534377" cy="259045"/>
    <xdr:sp macro="" textlink="">
      <xdr:nvSpPr>
        <xdr:cNvPr id="87" name="テキスト ボックス 86"/>
        <xdr:cNvSpPr txBox="1"/>
      </xdr:nvSpPr>
      <xdr:spPr>
        <a:xfrm>
          <a:off x="1752111" y="55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64897</xdr:rowOff>
    </xdr:from>
    <xdr:to>
      <xdr:col>1</xdr:col>
      <xdr:colOff>485775</xdr:colOff>
      <xdr:row>32</xdr:row>
      <xdr:rowOff>166497</xdr:rowOff>
    </xdr:to>
    <xdr:sp macro="" textlink="">
      <xdr:nvSpPr>
        <xdr:cNvPr id="88" name="円/楕円 87"/>
        <xdr:cNvSpPr/>
      </xdr:nvSpPr>
      <xdr:spPr>
        <a:xfrm>
          <a:off x="1079500" y="5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11574</xdr:rowOff>
    </xdr:from>
    <xdr:ext cx="534377" cy="259045"/>
    <xdr:sp macro="" textlink="">
      <xdr:nvSpPr>
        <xdr:cNvPr id="89" name="テキスト ボックス 88"/>
        <xdr:cNvSpPr txBox="1"/>
      </xdr:nvSpPr>
      <xdr:spPr>
        <a:xfrm>
          <a:off x="863111" y="53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68893</xdr:rowOff>
    </xdr:from>
    <xdr:to>
      <xdr:col>6</xdr:col>
      <xdr:colOff>511175</xdr:colOff>
      <xdr:row>56</xdr:row>
      <xdr:rowOff>151643</xdr:rowOff>
    </xdr:to>
    <xdr:cxnSp macro="">
      <xdr:nvCxnSpPr>
        <xdr:cNvPr id="120" name="直線コネクタ 119"/>
        <xdr:cNvCxnSpPr/>
      </xdr:nvCxnSpPr>
      <xdr:spPr>
        <a:xfrm flipV="1">
          <a:off x="3797300" y="9670093"/>
          <a:ext cx="838200" cy="8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145238</xdr:rowOff>
    </xdr:from>
    <xdr:to>
      <xdr:col>5</xdr:col>
      <xdr:colOff>358775</xdr:colOff>
      <xdr:row>56</xdr:row>
      <xdr:rowOff>151643</xdr:rowOff>
    </xdr:to>
    <xdr:cxnSp macro="">
      <xdr:nvCxnSpPr>
        <xdr:cNvPr id="123" name="直線コネクタ 122"/>
        <xdr:cNvCxnSpPr/>
      </xdr:nvCxnSpPr>
      <xdr:spPr>
        <a:xfrm>
          <a:off x="2908300" y="9746438"/>
          <a:ext cx="8890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152553</xdr:rowOff>
    </xdr:from>
    <xdr:to>
      <xdr:col>4</xdr:col>
      <xdr:colOff>155575</xdr:colOff>
      <xdr:row>56</xdr:row>
      <xdr:rowOff>145238</xdr:rowOff>
    </xdr:to>
    <xdr:cxnSp macro="">
      <xdr:nvCxnSpPr>
        <xdr:cNvPr id="126" name="直線コネクタ 125"/>
        <xdr:cNvCxnSpPr/>
      </xdr:nvCxnSpPr>
      <xdr:spPr>
        <a:xfrm>
          <a:off x="2019300" y="9582303"/>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152553</xdr:rowOff>
    </xdr:from>
    <xdr:to>
      <xdr:col>2</xdr:col>
      <xdr:colOff>638175</xdr:colOff>
      <xdr:row>56</xdr:row>
      <xdr:rowOff>149723</xdr:rowOff>
    </xdr:to>
    <xdr:cxnSp macro="">
      <xdr:nvCxnSpPr>
        <xdr:cNvPr id="129" name="直線コネクタ 128"/>
        <xdr:cNvCxnSpPr/>
      </xdr:nvCxnSpPr>
      <xdr:spPr>
        <a:xfrm flipV="1">
          <a:off x="1130300" y="9582303"/>
          <a:ext cx="889000" cy="16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18093</xdr:rowOff>
    </xdr:from>
    <xdr:to>
      <xdr:col>6</xdr:col>
      <xdr:colOff>561975</xdr:colOff>
      <xdr:row>56</xdr:row>
      <xdr:rowOff>119693</xdr:rowOff>
    </xdr:to>
    <xdr:sp macro="" textlink="">
      <xdr:nvSpPr>
        <xdr:cNvPr id="139" name="円/楕円 138"/>
        <xdr:cNvSpPr/>
      </xdr:nvSpPr>
      <xdr:spPr>
        <a:xfrm>
          <a:off x="4584700" y="96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40970</xdr:rowOff>
    </xdr:from>
    <xdr:ext cx="599010" cy="259045"/>
    <xdr:sp macro="" textlink="">
      <xdr:nvSpPr>
        <xdr:cNvPr id="140" name="総務費該当値テキスト"/>
        <xdr:cNvSpPr txBox="1"/>
      </xdr:nvSpPr>
      <xdr:spPr>
        <a:xfrm>
          <a:off x="4686300" y="947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166,682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100843</xdr:rowOff>
    </xdr:from>
    <xdr:to>
      <xdr:col>5</xdr:col>
      <xdr:colOff>409575</xdr:colOff>
      <xdr:row>57</xdr:row>
      <xdr:rowOff>30993</xdr:rowOff>
    </xdr:to>
    <xdr:sp macro="" textlink="">
      <xdr:nvSpPr>
        <xdr:cNvPr id="141" name="円/楕円 140"/>
        <xdr:cNvSpPr/>
      </xdr:nvSpPr>
      <xdr:spPr>
        <a:xfrm>
          <a:off x="3746500" y="97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22120</xdr:rowOff>
    </xdr:from>
    <xdr:ext cx="599010" cy="259045"/>
    <xdr:sp macro="" textlink="">
      <xdr:nvSpPr>
        <xdr:cNvPr id="142" name="テキスト ボックス 141"/>
        <xdr:cNvSpPr txBox="1"/>
      </xdr:nvSpPr>
      <xdr:spPr>
        <a:xfrm>
          <a:off x="3497794" y="979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141,343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94438</xdr:rowOff>
    </xdr:from>
    <xdr:to>
      <xdr:col>4</xdr:col>
      <xdr:colOff>206375</xdr:colOff>
      <xdr:row>57</xdr:row>
      <xdr:rowOff>24588</xdr:rowOff>
    </xdr:to>
    <xdr:sp macro="" textlink="">
      <xdr:nvSpPr>
        <xdr:cNvPr id="143" name="円/楕円 142"/>
        <xdr:cNvSpPr/>
      </xdr:nvSpPr>
      <xdr:spPr>
        <a:xfrm>
          <a:off x="2857500" y="96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15715</xdr:rowOff>
    </xdr:from>
    <xdr:ext cx="599010" cy="259045"/>
    <xdr:sp macro="" textlink="">
      <xdr:nvSpPr>
        <xdr:cNvPr id="144" name="テキスト ボックス 143"/>
        <xdr:cNvSpPr txBox="1"/>
      </xdr:nvSpPr>
      <xdr:spPr>
        <a:xfrm>
          <a:off x="2608794" y="97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143,304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101753</xdr:rowOff>
    </xdr:from>
    <xdr:to>
      <xdr:col>3</xdr:col>
      <xdr:colOff>3175</xdr:colOff>
      <xdr:row>56</xdr:row>
      <xdr:rowOff>31903</xdr:rowOff>
    </xdr:to>
    <xdr:sp macro="" textlink="">
      <xdr:nvSpPr>
        <xdr:cNvPr id="145" name="円/楕円 144"/>
        <xdr:cNvSpPr/>
      </xdr:nvSpPr>
      <xdr:spPr>
        <a:xfrm>
          <a:off x="1968500" y="953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48430</xdr:rowOff>
    </xdr:from>
    <xdr:ext cx="599010" cy="259045"/>
    <xdr:sp macro="" textlink="">
      <xdr:nvSpPr>
        <xdr:cNvPr id="146" name="テキスト ボックス 145"/>
        <xdr:cNvSpPr txBox="1"/>
      </xdr:nvSpPr>
      <xdr:spPr>
        <a:xfrm>
          <a:off x="1719794" y="930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193,564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98923</xdr:rowOff>
    </xdr:from>
    <xdr:to>
      <xdr:col>1</xdr:col>
      <xdr:colOff>485775</xdr:colOff>
      <xdr:row>57</xdr:row>
      <xdr:rowOff>29073</xdr:rowOff>
    </xdr:to>
    <xdr:sp macro="" textlink="">
      <xdr:nvSpPr>
        <xdr:cNvPr id="147" name="円/楕円 146"/>
        <xdr:cNvSpPr/>
      </xdr:nvSpPr>
      <xdr:spPr>
        <a:xfrm>
          <a:off x="1079500" y="97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20200</xdr:rowOff>
    </xdr:from>
    <xdr:ext cx="599010" cy="259045"/>
    <xdr:sp macro="" textlink="">
      <xdr:nvSpPr>
        <xdr:cNvPr id="148" name="テキスト ボックス 147"/>
        <xdr:cNvSpPr txBox="1"/>
      </xdr:nvSpPr>
      <xdr:spPr>
        <a:xfrm>
          <a:off x="830794" y="979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13247</xdr:rowOff>
    </xdr:from>
    <xdr:to>
      <xdr:col>6</xdr:col>
      <xdr:colOff>511175</xdr:colOff>
      <xdr:row>77</xdr:row>
      <xdr:rowOff>47803</xdr:rowOff>
    </xdr:to>
    <xdr:cxnSp macro="">
      <xdr:nvCxnSpPr>
        <xdr:cNvPr id="176" name="直線コネクタ 175"/>
        <xdr:cNvCxnSpPr/>
      </xdr:nvCxnSpPr>
      <xdr:spPr>
        <a:xfrm flipV="1">
          <a:off x="3797300" y="13214897"/>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40794</xdr:rowOff>
    </xdr:from>
    <xdr:to>
      <xdr:col>5</xdr:col>
      <xdr:colOff>358775</xdr:colOff>
      <xdr:row>77</xdr:row>
      <xdr:rowOff>47803</xdr:rowOff>
    </xdr:to>
    <xdr:cxnSp macro="">
      <xdr:nvCxnSpPr>
        <xdr:cNvPr id="179" name="直線コネクタ 178"/>
        <xdr:cNvCxnSpPr/>
      </xdr:nvCxnSpPr>
      <xdr:spPr>
        <a:xfrm>
          <a:off x="2908300" y="13242444"/>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40794</xdr:rowOff>
    </xdr:from>
    <xdr:to>
      <xdr:col>4</xdr:col>
      <xdr:colOff>155575</xdr:colOff>
      <xdr:row>77</xdr:row>
      <xdr:rowOff>91891</xdr:rowOff>
    </xdr:to>
    <xdr:cxnSp macro="">
      <xdr:nvCxnSpPr>
        <xdr:cNvPr id="182" name="直線コネクタ 181"/>
        <xdr:cNvCxnSpPr/>
      </xdr:nvCxnSpPr>
      <xdr:spPr>
        <a:xfrm flipV="1">
          <a:off x="2019300" y="13242444"/>
          <a:ext cx="889000" cy="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61615</xdr:rowOff>
    </xdr:from>
    <xdr:to>
      <xdr:col>2</xdr:col>
      <xdr:colOff>638175</xdr:colOff>
      <xdr:row>77</xdr:row>
      <xdr:rowOff>91891</xdr:rowOff>
    </xdr:to>
    <xdr:cxnSp macro="">
      <xdr:nvCxnSpPr>
        <xdr:cNvPr id="185" name="直線コネクタ 184"/>
        <xdr:cNvCxnSpPr/>
      </xdr:nvCxnSpPr>
      <xdr:spPr>
        <a:xfrm>
          <a:off x="1130300" y="13263265"/>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133897</xdr:rowOff>
    </xdr:from>
    <xdr:to>
      <xdr:col>6</xdr:col>
      <xdr:colOff>561975</xdr:colOff>
      <xdr:row>77</xdr:row>
      <xdr:rowOff>64047</xdr:rowOff>
    </xdr:to>
    <xdr:sp macro="" textlink="">
      <xdr:nvSpPr>
        <xdr:cNvPr id="195" name="円/楕円 194"/>
        <xdr:cNvSpPr/>
      </xdr:nvSpPr>
      <xdr:spPr>
        <a:xfrm>
          <a:off x="4584700" y="13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112324</xdr:rowOff>
    </xdr:from>
    <xdr:ext cx="599010" cy="259045"/>
    <xdr:sp macro="" textlink="">
      <xdr:nvSpPr>
        <xdr:cNvPr id="196" name="民生費該当値テキスト"/>
        <xdr:cNvSpPr txBox="1"/>
      </xdr:nvSpPr>
      <xdr:spPr>
        <a:xfrm>
          <a:off x="4686300" y="1314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168453</xdr:rowOff>
    </xdr:from>
    <xdr:to>
      <xdr:col>5</xdr:col>
      <xdr:colOff>409575</xdr:colOff>
      <xdr:row>77</xdr:row>
      <xdr:rowOff>98603</xdr:rowOff>
    </xdr:to>
    <xdr:sp macro="" textlink="">
      <xdr:nvSpPr>
        <xdr:cNvPr id="197" name="円/楕円 196"/>
        <xdr:cNvSpPr/>
      </xdr:nvSpPr>
      <xdr:spPr>
        <a:xfrm>
          <a:off x="3746500" y="131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89730</xdr:rowOff>
    </xdr:from>
    <xdr:ext cx="599010" cy="259045"/>
    <xdr:sp macro="" textlink="">
      <xdr:nvSpPr>
        <xdr:cNvPr id="198" name="テキスト ボックス 197"/>
        <xdr:cNvSpPr txBox="1"/>
      </xdr:nvSpPr>
      <xdr:spPr>
        <a:xfrm>
          <a:off x="3497794" y="132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161444</xdr:rowOff>
    </xdr:from>
    <xdr:to>
      <xdr:col>4</xdr:col>
      <xdr:colOff>206375</xdr:colOff>
      <xdr:row>77</xdr:row>
      <xdr:rowOff>91594</xdr:rowOff>
    </xdr:to>
    <xdr:sp macro="" textlink="">
      <xdr:nvSpPr>
        <xdr:cNvPr id="199" name="円/楕円 198"/>
        <xdr:cNvSpPr/>
      </xdr:nvSpPr>
      <xdr:spPr>
        <a:xfrm>
          <a:off x="2857500" y="131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82721</xdr:rowOff>
    </xdr:from>
    <xdr:ext cx="599010" cy="259045"/>
    <xdr:sp macro="" textlink="">
      <xdr:nvSpPr>
        <xdr:cNvPr id="200" name="テキスト ボックス 199"/>
        <xdr:cNvSpPr txBox="1"/>
      </xdr:nvSpPr>
      <xdr:spPr>
        <a:xfrm>
          <a:off x="2608794" y="1328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41091</xdr:rowOff>
    </xdr:from>
    <xdr:to>
      <xdr:col>3</xdr:col>
      <xdr:colOff>3175</xdr:colOff>
      <xdr:row>77</xdr:row>
      <xdr:rowOff>142691</xdr:rowOff>
    </xdr:to>
    <xdr:sp macro="" textlink="">
      <xdr:nvSpPr>
        <xdr:cNvPr id="201" name="円/楕円 200"/>
        <xdr:cNvSpPr/>
      </xdr:nvSpPr>
      <xdr:spPr>
        <a:xfrm>
          <a:off x="1968500" y="132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133818</xdr:rowOff>
    </xdr:from>
    <xdr:ext cx="599010" cy="259045"/>
    <xdr:sp macro="" textlink="">
      <xdr:nvSpPr>
        <xdr:cNvPr id="202" name="テキスト ボックス 201"/>
        <xdr:cNvSpPr txBox="1"/>
      </xdr:nvSpPr>
      <xdr:spPr>
        <a:xfrm>
          <a:off x="1719794" y="13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10815</xdr:rowOff>
    </xdr:from>
    <xdr:to>
      <xdr:col>1</xdr:col>
      <xdr:colOff>485775</xdr:colOff>
      <xdr:row>77</xdr:row>
      <xdr:rowOff>112415</xdr:rowOff>
    </xdr:to>
    <xdr:sp macro="" textlink="">
      <xdr:nvSpPr>
        <xdr:cNvPr id="203" name="円/楕円 202"/>
        <xdr:cNvSpPr/>
      </xdr:nvSpPr>
      <xdr:spPr>
        <a:xfrm>
          <a:off x="1079500" y="13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128942</xdr:rowOff>
    </xdr:from>
    <xdr:ext cx="599010" cy="259045"/>
    <xdr:sp macro="" textlink="">
      <xdr:nvSpPr>
        <xdr:cNvPr id="204" name="テキスト ボックス 203"/>
        <xdr:cNvSpPr txBox="1"/>
      </xdr:nvSpPr>
      <xdr:spPr>
        <a:xfrm>
          <a:off x="830794" y="1298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74704</xdr:rowOff>
    </xdr:from>
    <xdr:to>
      <xdr:col>6</xdr:col>
      <xdr:colOff>511175</xdr:colOff>
      <xdr:row>96</xdr:row>
      <xdr:rowOff>93943</xdr:rowOff>
    </xdr:to>
    <xdr:cxnSp macro="">
      <xdr:nvCxnSpPr>
        <xdr:cNvPr id="231" name="直線コネクタ 230"/>
        <xdr:cNvCxnSpPr/>
      </xdr:nvCxnSpPr>
      <xdr:spPr>
        <a:xfrm>
          <a:off x="3797300" y="16533904"/>
          <a:ext cx="8382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42718</xdr:rowOff>
    </xdr:from>
    <xdr:to>
      <xdr:col>5</xdr:col>
      <xdr:colOff>358775</xdr:colOff>
      <xdr:row>96</xdr:row>
      <xdr:rowOff>74704</xdr:rowOff>
    </xdr:to>
    <xdr:cxnSp macro="">
      <xdr:nvCxnSpPr>
        <xdr:cNvPr id="234" name="直線コネクタ 233"/>
        <xdr:cNvCxnSpPr/>
      </xdr:nvCxnSpPr>
      <xdr:spPr>
        <a:xfrm>
          <a:off x="2908300" y="16501918"/>
          <a:ext cx="889000" cy="3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38622</xdr:rowOff>
    </xdr:from>
    <xdr:to>
      <xdr:col>4</xdr:col>
      <xdr:colOff>155575</xdr:colOff>
      <xdr:row>96</xdr:row>
      <xdr:rowOff>42718</xdr:rowOff>
    </xdr:to>
    <xdr:cxnSp macro="">
      <xdr:nvCxnSpPr>
        <xdr:cNvPr id="237" name="直線コネクタ 236"/>
        <xdr:cNvCxnSpPr/>
      </xdr:nvCxnSpPr>
      <xdr:spPr>
        <a:xfrm>
          <a:off x="2019300" y="16497822"/>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38622</xdr:rowOff>
    </xdr:from>
    <xdr:to>
      <xdr:col>2</xdr:col>
      <xdr:colOff>638175</xdr:colOff>
      <xdr:row>96</xdr:row>
      <xdr:rowOff>57271</xdr:rowOff>
    </xdr:to>
    <xdr:cxnSp macro="">
      <xdr:nvCxnSpPr>
        <xdr:cNvPr id="240" name="直線コネクタ 239"/>
        <xdr:cNvCxnSpPr/>
      </xdr:nvCxnSpPr>
      <xdr:spPr>
        <a:xfrm flipV="1">
          <a:off x="1130300" y="16497822"/>
          <a:ext cx="8890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43143</xdr:rowOff>
    </xdr:from>
    <xdr:to>
      <xdr:col>6</xdr:col>
      <xdr:colOff>561975</xdr:colOff>
      <xdr:row>96</xdr:row>
      <xdr:rowOff>144743</xdr:rowOff>
    </xdr:to>
    <xdr:sp macro="" textlink="">
      <xdr:nvSpPr>
        <xdr:cNvPr id="250" name="円/楕円 249"/>
        <xdr:cNvSpPr/>
      </xdr:nvSpPr>
      <xdr:spPr>
        <a:xfrm>
          <a:off x="4584700" y="165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66020</xdr:rowOff>
    </xdr:from>
    <xdr:ext cx="534377" cy="259045"/>
    <xdr:sp macro="" textlink="">
      <xdr:nvSpPr>
        <xdr:cNvPr id="251" name="衛生費該当値テキスト"/>
        <xdr:cNvSpPr txBox="1"/>
      </xdr:nvSpPr>
      <xdr:spPr>
        <a:xfrm>
          <a:off x="4686300" y="163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23904</xdr:rowOff>
    </xdr:from>
    <xdr:to>
      <xdr:col>5</xdr:col>
      <xdr:colOff>409575</xdr:colOff>
      <xdr:row>96</xdr:row>
      <xdr:rowOff>125504</xdr:rowOff>
    </xdr:to>
    <xdr:sp macro="" textlink="">
      <xdr:nvSpPr>
        <xdr:cNvPr id="252" name="円/楕円 251"/>
        <xdr:cNvSpPr/>
      </xdr:nvSpPr>
      <xdr:spPr>
        <a:xfrm>
          <a:off x="3746500" y="164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142031</xdr:rowOff>
    </xdr:from>
    <xdr:ext cx="534377" cy="259045"/>
    <xdr:sp macro="" textlink="">
      <xdr:nvSpPr>
        <xdr:cNvPr id="253" name="テキスト ボックス 252"/>
        <xdr:cNvSpPr txBox="1"/>
      </xdr:nvSpPr>
      <xdr:spPr>
        <a:xfrm>
          <a:off x="3530111" y="1625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163368</xdr:rowOff>
    </xdr:from>
    <xdr:to>
      <xdr:col>4</xdr:col>
      <xdr:colOff>206375</xdr:colOff>
      <xdr:row>96</xdr:row>
      <xdr:rowOff>93518</xdr:rowOff>
    </xdr:to>
    <xdr:sp macro="" textlink="">
      <xdr:nvSpPr>
        <xdr:cNvPr id="254" name="円/楕円 253"/>
        <xdr:cNvSpPr/>
      </xdr:nvSpPr>
      <xdr:spPr>
        <a:xfrm>
          <a:off x="2857500" y="164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110045</xdr:rowOff>
    </xdr:from>
    <xdr:ext cx="534377" cy="259045"/>
    <xdr:sp macro="" textlink="">
      <xdr:nvSpPr>
        <xdr:cNvPr id="255" name="テキスト ボックス 254"/>
        <xdr:cNvSpPr txBox="1"/>
      </xdr:nvSpPr>
      <xdr:spPr>
        <a:xfrm>
          <a:off x="2641111" y="162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159272</xdr:rowOff>
    </xdr:from>
    <xdr:to>
      <xdr:col>3</xdr:col>
      <xdr:colOff>3175</xdr:colOff>
      <xdr:row>96</xdr:row>
      <xdr:rowOff>89422</xdr:rowOff>
    </xdr:to>
    <xdr:sp macro="" textlink="">
      <xdr:nvSpPr>
        <xdr:cNvPr id="256" name="円/楕円 255"/>
        <xdr:cNvSpPr/>
      </xdr:nvSpPr>
      <xdr:spPr>
        <a:xfrm>
          <a:off x="1968500" y="164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105949</xdr:rowOff>
    </xdr:from>
    <xdr:ext cx="534377" cy="259045"/>
    <xdr:sp macro="" textlink="">
      <xdr:nvSpPr>
        <xdr:cNvPr id="257" name="テキスト ボックス 256"/>
        <xdr:cNvSpPr txBox="1"/>
      </xdr:nvSpPr>
      <xdr:spPr>
        <a:xfrm>
          <a:off x="1752111" y="1622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6471</xdr:rowOff>
    </xdr:from>
    <xdr:to>
      <xdr:col>1</xdr:col>
      <xdr:colOff>485775</xdr:colOff>
      <xdr:row>96</xdr:row>
      <xdr:rowOff>108071</xdr:rowOff>
    </xdr:to>
    <xdr:sp macro="" textlink="">
      <xdr:nvSpPr>
        <xdr:cNvPr id="258" name="円/楕円 257"/>
        <xdr:cNvSpPr/>
      </xdr:nvSpPr>
      <xdr:spPr>
        <a:xfrm>
          <a:off x="1079500" y="164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124598</xdr:rowOff>
    </xdr:from>
    <xdr:ext cx="534377" cy="259045"/>
    <xdr:sp macro="" textlink="">
      <xdr:nvSpPr>
        <xdr:cNvPr id="259" name="テキスト ボックス 258"/>
        <xdr:cNvSpPr txBox="1"/>
      </xdr:nvSpPr>
      <xdr:spPr>
        <a:xfrm>
          <a:off x="863111" y="162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76698</xdr:rowOff>
    </xdr:from>
    <xdr:to>
      <xdr:col>15</xdr:col>
      <xdr:colOff>180975</xdr:colOff>
      <xdr:row>38</xdr:row>
      <xdr:rowOff>82413</xdr:rowOff>
    </xdr:to>
    <xdr:cxnSp macro="">
      <xdr:nvCxnSpPr>
        <xdr:cNvPr id="286" name="直線コネクタ 285"/>
        <xdr:cNvCxnSpPr/>
      </xdr:nvCxnSpPr>
      <xdr:spPr>
        <a:xfrm>
          <a:off x="9639300" y="659179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76698</xdr:rowOff>
    </xdr:from>
    <xdr:to>
      <xdr:col>14</xdr:col>
      <xdr:colOff>28575</xdr:colOff>
      <xdr:row>38</xdr:row>
      <xdr:rowOff>103124</xdr:rowOff>
    </xdr:to>
    <xdr:cxnSp macro="">
      <xdr:nvCxnSpPr>
        <xdr:cNvPr id="289" name="直線コネクタ 288"/>
        <xdr:cNvCxnSpPr/>
      </xdr:nvCxnSpPr>
      <xdr:spPr>
        <a:xfrm flipV="1">
          <a:off x="8750300" y="6591798"/>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103124</xdr:rowOff>
    </xdr:from>
    <xdr:to>
      <xdr:col>12</xdr:col>
      <xdr:colOff>511175</xdr:colOff>
      <xdr:row>38</xdr:row>
      <xdr:rowOff>106004</xdr:rowOff>
    </xdr:to>
    <xdr:cxnSp macro="">
      <xdr:nvCxnSpPr>
        <xdr:cNvPr id="292" name="直線コネクタ 291"/>
        <xdr:cNvCxnSpPr/>
      </xdr:nvCxnSpPr>
      <xdr:spPr>
        <a:xfrm flipV="1">
          <a:off x="7861300" y="6618224"/>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74915</xdr:rowOff>
    </xdr:from>
    <xdr:to>
      <xdr:col>11</xdr:col>
      <xdr:colOff>307975</xdr:colOff>
      <xdr:row>38</xdr:row>
      <xdr:rowOff>106004</xdr:rowOff>
    </xdr:to>
    <xdr:cxnSp macro="">
      <xdr:nvCxnSpPr>
        <xdr:cNvPr id="295" name="直線コネクタ 294"/>
        <xdr:cNvCxnSpPr/>
      </xdr:nvCxnSpPr>
      <xdr:spPr>
        <a:xfrm>
          <a:off x="6972300" y="6590015"/>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31613</xdr:rowOff>
    </xdr:from>
    <xdr:to>
      <xdr:col>15</xdr:col>
      <xdr:colOff>231775</xdr:colOff>
      <xdr:row>38</xdr:row>
      <xdr:rowOff>133213</xdr:rowOff>
    </xdr:to>
    <xdr:sp macro="" textlink="">
      <xdr:nvSpPr>
        <xdr:cNvPr id="305" name="円/楕円 304"/>
        <xdr:cNvSpPr/>
      </xdr:nvSpPr>
      <xdr:spPr>
        <a:xfrm>
          <a:off x="10426700" y="6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162440</xdr:rowOff>
    </xdr:from>
    <xdr:ext cx="469744" cy="259045"/>
    <xdr:sp macro="" textlink="">
      <xdr:nvSpPr>
        <xdr:cNvPr id="306" name="労働費該当値テキスト"/>
        <xdr:cNvSpPr txBox="1"/>
      </xdr:nvSpPr>
      <xdr:spPr>
        <a:xfrm>
          <a:off x="10528300" y="633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25898</xdr:rowOff>
    </xdr:from>
    <xdr:to>
      <xdr:col>14</xdr:col>
      <xdr:colOff>79375</xdr:colOff>
      <xdr:row>38</xdr:row>
      <xdr:rowOff>127498</xdr:rowOff>
    </xdr:to>
    <xdr:sp macro="" textlink="">
      <xdr:nvSpPr>
        <xdr:cNvPr id="307" name="円/楕円 306"/>
        <xdr:cNvSpPr/>
      </xdr:nvSpPr>
      <xdr:spPr>
        <a:xfrm>
          <a:off x="9588500" y="65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144025</xdr:rowOff>
    </xdr:from>
    <xdr:ext cx="469744" cy="259045"/>
    <xdr:sp macro="" textlink="">
      <xdr:nvSpPr>
        <xdr:cNvPr id="308" name="テキスト ボックス 307"/>
        <xdr:cNvSpPr txBox="1"/>
      </xdr:nvSpPr>
      <xdr:spPr>
        <a:xfrm>
          <a:off x="9404427" y="631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52324</xdr:rowOff>
    </xdr:from>
    <xdr:to>
      <xdr:col>12</xdr:col>
      <xdr:colOff>561975</xdr:colOff>
      <xdr:row>38</xdr:row>
      <xdr:rowOff>153924</xdr:rowOff>
    </xdr:to>
    <xdr:sp macro="" textlink="">
      <xdr:nvSpPr>
        <xdr:cNvPr id="309" name="円/楕円 308"/>
        <xdr:cNvSpPr/>
      </xdr:nvSpPr>
      <xdr:spPr>
        <a:xfrm>
          <a:off x="8699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145051</xdr:rowOff>
    </xdr:from>
    <xdr:ext cx="378565" cy="259045"/>
    <xdr:sp macro="" textlink="">
      <xdr:nvSpPr>
        <xdr:cNvPr id="310" name="テキスト ボックス 309"/>
        <xdr:cNvSpPr txBox="1"/>
      </xdr:nvSpPr>
      <xdr:spPr>
        <a:xfrm>
          <a:off x="8561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55204</xdr:rowOff>
    </xdr:from>
    <xdr:to>
      <xdr:col>11</xdr:col>
      <xdr:colOff>358775</xdr:colOff>
      <xdr:row>38</xdr:row>
      <xdr:rowOff>156804</xdr:rowOff>
    </xdr:to>
    <xdr:sp macro="" textlink="">
      <xdr:nvSpPr>
        <xdr:cNvPr id="311" name="円/楕円 310"/>
        <xdr:cNvSpPr/>
      </xdr:nvSpPr>
      <xdr:spPr>
        <a:xfrm>
          <a:off x="7810500" y="65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147931</xdr:rowOff>
    </xdr:from>
    <xdr:ext cx="378565" cy="259045"/>
    <xdr:sp macro="" textlink="">
      <xdr:nvSpPr>
        <xdr:cNvPr id="312" name="テキスト ボックス 311"/>
        <xdr:cNvSpPr txBox="1"/>
      </xdr:nvSpPr>
      <xdr:spPr>
        <a:xfrm>
          <a:off x="7672017" y="666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24115</xdr:rowOff>
    </xdr:from>
    <xdr:to>
      <xdr:col>10</xdr:col>
      <xdr:colOff>155575</xdr:colOff>
      <xdr:row>38</xdr:row>
      <xdr:rowOff>125715</xdr:rowOff>
    </xdr:to>
    <xdr:sp macro="" textlink="">
      <xdr:nvSpPr>
        <xdr:cNvPr id="313" name="円/楕円 312"/>
        <xdr:cNvSpPr/>
      </xdr:nvSpPr>
      <xdr:spPr>
        <a:xfrm>
          <a:off x="6921500" y="65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116842</xdr:rowOff>
    </xdr:from>
    <xdr:ext cx="469744" cy="259045"/>
    <xdr:sp macro="" textlink="">
      <xdr:nvSpPr>
        <xdr:cNvPr id="314" name="テキスト ボックス 313"/>
        <xdr:cNvSpPr txBox="1"/>
      </xdr:nvSpPr>
      <xdr:spPr>
        <a:xfrm>
          <a:off x="6737427" y="66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160598</xdr:rowOff>
    </xdr:from>
    <xdr:to>
      <xdr:col>15</xdr:col>
      <xdr:colOff>180975</xdr:colOff>
      <xdr:row>57</xdr:row>
      <xdr:rowOff>45204</xdr:rowOff>
    </xdr:to>
    <xdr:cxnSp macro="">
      <xdr:nvCxnSpPr>
        <xdr:cNvPr id="343" name="直線コネクタ 342"/>
        <xdr:cNvCxnSpPr/>
      </xdr:nvCxnSpPr>
      <xdr:spPr>
        <a:xfrm flipV="1">
          <a:off x="9639300" y="9418898"/>
          <a:ext cx="838200" cy="39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45204</xdr:rowOff>
    </xdr:from>
    <xdr:to>
      <xdr:col>14</xdr:col>
      <xdr:colOff>28575</xdr:colOff>
      <xdr:row>57</xdr:row>
      <xdr:rowOff>86505</xdr:rowOff>
    </xdr:to>
    <xdr:cxnSp macro="">
      <xdr:nvCxnSpPr>
        <xdr:cNvPr id="346" name="直線コネクタ 345"/>
        <xdr:cNvCxnSpPr/>
      </xdr:nvCxnSpPr>
      <xdr:spPr>
        <a:xfrm flipV="1">
          <a:off x="8750300" y="9817854"/>
          <a:ext cx="889000" cy="4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86505</xdr:rowOff>
    </xdr:from>
    <xdr:to>
      <xdr:col>12</xdr:col>
      <xdr:colOff>511175</xdr:colOff>
      <xdr:row>57</xdr:row>
      <xdr:rowOff>88048</xdr:rowOff>
    </xdr:to>
    <xdr:cxnSp macro="">
      <xdr:nvCxnSpPr>
        <xdr:cNvPr id="349" name="直線コネクタ 348"/>
        <xdr:cNvCxnSpPr/>
      </xdr:nvCxnSpPr>
      <xdr:spPr>
        <a:xfrm flipV="1">
          <a:off x="7861300" y="9859155"/>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7573</xdr:rowOff>
    </xdr:from>
    <xdr:to>
      <xdr:col>11</xdr:col>
      <xdr:colOff>307975</xdr:colOff>
      <xdr:row>57</xdr:row>
      <xdr:rowOff>88048</xdr:rowOff>
    </xdr:to>
    <xdr:cxnSp macro="">
      <xdr:nvCxnSpPr>
        <xdr:cNvPr id="352" name="直線コネクタ 351"/>
        <xdr:cNvCxnSpPr/>
      </xdr:nvCxnSpPr>
      <xdr:spPr>
        <a:xfrm>
          <a:off x="6972300" y="9780223"/>
          <a:ext cx="889000" cy="8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109798</xdr:rowOff>
    </xdr:from>
    <xdr:to>
      <xdr:col>15</xdr:col>
      <xdr:colOff>231775</xdr:colOff>
      <xdr:row>55</xdr:row>
      <xdr:rowOff>39948</xdr:rowOff>
    </xdr:to>
    <xdr:sp macro="" textlink="">
      <xdr:nvSpPr>
        <xdr:cNvPr id="362" name="円/楕円 361"/>
        <xdr:cNvSpPr/>
      </xdr:nvSpPr>
      <xdr:spPr>
        <a:xfrm>
          <a:off x="10426700" y="93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132675</xdr:rowOff>
    </xdr:from>
    <xdr:ext cx="599010" cy="259045"/>
    <xdr:sp macro="" textlink="">
      <xdr:nvSpPr>
        <xdr:cNvPr id="363" name="農林水産業費該当値テキスト"/>
        <xdr:cNvSpPr txBox="1"/>
      </xdr:nvSpPr>
      <xdr:spPr>
        <a:xfrm>
          <a:off x="10528300" y="921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194,515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165854</xdr:rowOff>
    </xdr:from>
    <xdr:to>
      <xdr:col>14</xdr:col>
      <xdr:colOff>79375</xdr:colOff>
      <xdr:row>57</xdr:row>
      <xdr:rowOff>96004</xdr:rowOff>
    </xdr:to>
    <xdr:sp macro="" textlink="">
      <xdr:nvSpPr>
        <xdr:cNvPr id="364" name="円/楕円 363"/>
        <xdr:cNvSpPr/>
      </xdr:nvSpPr>
      <xdr:spPr>
        <a:xfrm>
          <a:off x="9588500" y="97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87131</xdr:rowOff>
    </xdr:from>
    <xdr:ext cx="534377" cy="259045"/>
    <xdr:sp macro="" textlink="">
      <xdr:nvSpPr>
        <xdr:cNvPr id="365" name="テキスト ボックス 364"/>
        <xdr:cNvSpPr txBox="1"/>
      </xdr:nvSpPr>
      <xdr:spPr>
        <a:xfrm>
          <a:off x="9372111" y="98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35705</xdr:rowOff>
    </xdr:from>
    <xdr:to>
      <xdr:col>12</xdr:col>
      <xdr:colOff>561975</xdr:colOff>
      <xdr:row>57</xdr:row>
      <xdr:rowOff>137305</xdr:rowOff>
    </xdr:to>
    <xdr:sp macro="" textlink="">
      <xdr:nvSpPr>
        <xdr:cNvPr id="366" name="円/楕円 365"/>
        <xdr:cNvSpPr/>
      </xdr:nvSpPr>
      <xdr:spPr>
        <a:xfrm>
          <a:off x="8699500" y="98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128432</xdr:rowOff>
    </xdr:from>
    <xdr:ext cx="534377" cy="259045"/>
    <xdr:sp macro="" textlink="">
      <xdr:nvSpPr>
        <xdr:cNvPr id="367" name="テキスト ボックス 366"/>
        <xdr:cNvSpPr txBox="1"/>
      </xdr:nvSpPr>
      <xdr:spPr>
        <a:xfrm>
          <a:off x="8483111" y="99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37248</xdr:rowOff>
    </xdr:from>
    <xdr:to>
      <xdr:col>11</xdr:col>
      <xdr:colOff>358775</xdr:colOff>
      <xdr:row>57</xdr:row>
      <xdr:rowOff>138848</xdr:rowOff>
    </xdr:to>
    <xdr:sp macro="" textlink="">
      <xdr:nvSpPr>
        <xdr:cNvPr id="368" name="円/楕円 367"/>
        <xdr:cNvSpPr/>
      </xdr:nvSpPr>
      <xdr:spPr>
        <a:xfrm>
          <a:off x="7810500" y="98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129975</xdr:rowOff>
    </xdr:from>
    <xdr:ext cx="534377" cy="259045"/>
    <xdr:sp macro="" textlink="">
      <xdr:nvSpPr>
        <xdr:cNvPr id="369" name="テキスト ボックス 368"/>
        <xdr:cNvSpPr txBox="1"/>
      </xdr:nvSpPr>
      <xdr:spPr>
        <a:xfrm>
          <a:off x="7594111" y="99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128223</xdr:rowOff>
    </xdr:from>
    <xdr:to>
      <xdr:col>10</xdr:col>
      <xdr:colOff>155575</xdr:colOff>
      <xdr:row>57</xdr:row>
      <xdr:rowOff>58373</xdr:rowOff>
    </xdr:to>
    <xdr:sp macro="" textlink="">
      <xdr:nvSpPr>
        <xdr:cNvPr id="370" name="円/楕円 369"/>
        <xdr:cNvSpPr/>
      </xdr:nvSpPr>
      <xdr:spPr>
        <a:xfrm>
          <a:off x="6921500" y="972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74900</xdr:rowOff>
    </xdr:from>
    <xdr:ext cx="534377" cy="259045"/>
    <xdr:sp macro="" textlink="">
      <xdr:nvSpPr>
        <xdr:cNvPr id="371" name="テキスト ボックス 370"/>
        <xdr:cNvSpPr txBox="1"/>
      </xdr:nvSpPr>
      <xdr:spPr>
        <a:xfrm>
          <a:off x="6705111" y="950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46583</xdr:rowOff>
    </xdr:from>
    <xdr:to>
      <xdr:col>15</xdr:col>
      <xdr:colOff>180975</xdr:colOff>
      <xdr:row>77</xdr:row>
      <xdr:rowOff>115481</xdr:rowOff>
    </xdr:to>
    <xdr:cxnSp macro="">
      <xdr:nvCxnSpPr>
        <xdr:cNvPr id="400" name="直線コネクタ 399"/>
        <xdr:cNvCxnSpPr/>
      </xdr:nvCxnSpPr>
      <xdr:spPr>
        <a:xfrm flipV="1">
          <a:off x="9639300" y="13248233"/>
          <a:ext cx="838200" cy="6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98501</xdr:rowOff>
    </xdr:from>
    <xdr:to>
      <xdr:col>14</xdr:col>
      <xdr:colOff>28575</xdr:colOff>
      <xdr:row>77</xdr:row>
      <xdr:rowOff>115481</xdr:rowOff>
    </xdr:to>
    <xdr:cxnSp macro="">
      <xdr:nvCxnSpPr>
        <xdr:cNvPr id="403" name="直線コネクタ 402"/>
        <xdr:cNvCxnSpPr/>
      </xdr:nvCxnSpPr>
      <xdr:spPr>
        <a:xfrm>
          <a:off x="8750300" y="13300151"/>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98501</xdr:rowOff>
    </xdr:from>
    <xdr:to>
      <xdr:col>12</xdr:col>
      <xdr:colOff>511175</xdr:colOff>
      <xdr:row>77</xdr:row>
      <xdr:rowOff>144311</xdr:rowOff>
    </xdr:to>
    <xdr:cxnSp macro="">
      <xdr:nvCxnSpPr>
        <xdr:cNvPr id="406" name="直線コネクタ 405"/>
        <xdr:cNvCxnSpPr/>
      </xdr:nvCxnSpPr>
      <xdr:spPr>
        <a:xfrm flipV="1">
          <a:off x="7861300" y="13300151"/>
          <a:ext cx="889000" cy="4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26112</xdr:rowOff>
    </xdr:from>
    <xdr:to>
      <xdr:col>11</xdr:col>
      <xdr:colOff>307975</xdr:colOff>
      <xdr:row>77</xdr:row>
      <xdr:rowOff>144311</xdr:rowOff>
    </xdr:to>
    <xdr:cxnSp macro="">
      <xdr:nvCxnSpPr>
        <xdr:cNvPr id="409" name="直線コネクタ 408"/>
        <xdr:cNvCxnSpPr/>
      </xdr:nvCxnSpPr>
      <xdr:spPr>
        <a:xfrm>
          <a:off x="6972300" y="13227762"/>
          <a:ext cx="889000" cy="1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167233</xdr:rowOff>
    </xdr:from>
    <xdr:to>
      <xdr:col>15</xdr:col>
      <xdr:colOff>231775</xdr:colOff>
      <xdr:row>77</xdr:row>
      <xdr:rowOff>97383</xdr:rowOff>
    </xdr:to>
    <xdr:sp macro="" textlink="">
      <xdr:nvSpPr>
        <xdr:cNvPr id="419" name="円/楕円 418"/>
        <xdr:cNvSpPr/>
      </xdr:nvSpPr>
      <xdr:spPr>
        <a:xfrm>
          <a:off x="10426700" y="131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145660</xdr:rowOff>
    </xdr:from>
    <xdr:ext cx="534377" cy="259045"/>
    <xdr:sp macro="" textlink="">
      <xdr:nvSpPr>
        <xdr:cNvPr id="420" name="商工費該当値テキスト"/>
        <xdr:cNvSpPr txBox="1"/>
      </xdr:nvSpPr>
      <xdr:spPr>
        <a:xfrm>
          <a:off x="10528300" y="1317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64681</xdr:rowOff>
    </xdr:from>
    <xdr:to>
      <xdr:col>14</xdr:col>
      <xdr:colOff>79375</xdr:colOff>
      <xdr:row>77</xdr:row>
      <xdr:rowOff>166281</xdr:rowOff>
    </xdr:to>
    <xdr:sp macro="" textlink="">
      <xdr:nvSpPr>
        <xdr:cNvPr id="421" name="円/楕円 420"/>
        <xdr:cNvSpPr/>
      </xdr:nvSpPr>
      <xdr:spPr>
        <a:xfrm>
          <a:off x="9588500" y="132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157408</xdr:rowOff>
    </xdr:from>
    <xdr:ext cx="534377" cy="259045"/>
    <xdr:sp macro="" textlink="">
      <xdr:nvSpPr>
        <xdr:cNvPr id="422" name="テキスト ボックス 421"/>
        <xdr:cNvSpPr txBox="1"/>
      </xdr:nvSpPr>
      <xdr:spPr>
        <a:xfrm>
          <a:off x="9372111" y="133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47701</xdr:rowOff>
    </xdr:from>
    <xdr:to>
      <xdr:col>12</xdr:col>
      <xdr:colOff>561975</xdr:colOff>
      <xdr:row>77</xdr:row>
      <xdr:rowOff>149301</xdr:rowOff>
    </xdr:to>
    <xdr:sp macro="" textlink="">
      <xdr:nvSpPr>
        <xdr:cNvPr id="423" name="円/楕円 422"/>
        <xdr:cNvSpPr/>
      </xdr:nvSpPr>
      <xdr:spPr>
        <a:xfrm>
          <a:off x="8699500" y="132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165828</xdr:rowOff>
    </xdr:from>
    <xdr:ext cx="534377" cy="259045"/>
    <xdr:sp macro="" textlink="">
      <xdr:nvSpPr>
        <xdr:cNvPr id="424" name="テキスト ボックス 423"/>
        <xdr:cNvSpPr txBox="1"/>
      </xdr:nvSpPr>
      <xdr:spPr>
        <a:xfrm>
          <a:off x="8483111" y="130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93511</xdr:rowOff>
    </xdr:from>
    <xdr:to>
      <xdr:col>11</xdr:col>
      <xdr:colOff>358775</xdr:colOff>
      <xdr:row>78</xdr:row>
      <xdr:rowOff>23661</xdr:rowOff>
    </xdr:to>
    <xdr:sp macro="" textlink="">
      <xdr:nvSpPr>
        <xdr:cNvPr id="425" name="円/楕円 424"/>
        <xdr:cNvSpPr/>
      </xdr:nvSpPr>
      <xdr:spPr>
        <a:xfrm>
          <a:off x="7810500" y="13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14788</xdr:rowOff>
    </xdr:from>
    <xdr:ext cx="534377" cy="259045"/>
    <xdr:sp macro="" textlink="">
      <xdr:nvSpPr>
        <xdr:cNvPr id="426" name="テキスト ボックス 425"/>
        <xdr:cNvSpPr txBox="1"/>
      </xdr:nvSpPr>
      <xdr:spPr>
        <a:xfrm>
          <a:off x="7594111" y="133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146762</xdr:rowOff>
    </xdr:from>
    <xdr:to>
      <xdr:col>10</xdr:col>
      <xdr:colOff>155575</xdr:colOff>
      <xdr:row>77</xdr:row>
      <xdr:rowOff>76912</xdr:rowOff>
    </xdr:to>
    <xdr:sp macro="" textlink="">
      <xdr:nvSpPr>
        <xdr:cNvPr id="427" name="円/楕円 426"/>
        <xdr:cNvSpPr/>
      </xdr:nvSpPr>
      <xdr:spPr>
        <a:xfrm>
          <a:off x="6921500" y="131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93439</xdr:rowOff>
    </xdr:from>
    <xdr:ext cx="534377" cy="259045"/>
    <xdr:sp macro="" textlink="">
      <xdr:nvSpPr>
        <xdr:cNvPr id="428" name="テキスト ボックス 427"/>
        <xdr:cNvSpPr txBox="1"/>
      </xdr:nvSpPr>
      <xdr:spPr>
        <a:xfrm>
          <a:off x="6705111" y="129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118525</xdr:rowOff>
    </xdr:from>
    <xdr:to>
      <xdr:col>15</xdr:col>
      <xdr:colOff>180975</xdr:colOff>
      <xdr:row>95</xdr:row>
      <xdr:rowOff>135204</xdr:rowOff>
    </xdr:to>
    <xdr:cxnSp macro="">
      <xdr:nvCxnSpPr>
        <xdr:cNvPr id="457" name="直線コネクタ 456"/>
        <xdr:cNvCxnSpPr/>
      </xdr:nvCxnSpPr>
      <xdr:spPr>
        <a:xfrm>
          <a:off x="9639300" y="16406275"/>
          <a:ext cx="838200" cy="1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719</xdr:rowOff>
    </xdr:from>
    <xdr:to>
      <xdr:col>14</xdr:col>
      <xdr:colOff>28575</xdr:colOff>
      <xdr:row>95</xdr:row>
      <xdr:rowOff>118525</xdr:rowOff>
    </xdr:to>
    <xdr:cxnSp macro="">
      <xdr:nvCxnSpPr>
        <xdr:cNvPr id="460" name="直線コネクタ 459"/>
        <xdr:cNvCxnSpPr/>
      </xdr:nvCxnSpPr>
      <xdr:spPr>
        <a:xfrm>
          <a:off x="8750300" y="16288469"/>
          <a:ext cx="889000" cy="1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719</xdr:rowOff>
    </xdr:from>
    <xdr:to>
      <xdr:col>12</xdr:col>
      <xdr:colOff>511175</xdr:colOff>
      <xdr:row>95</xdr:row>
      <xdr:rowOff>53915</xdr:rowOff>
    </xdr:to>
    <xdr:cxnSp macro="">
      <xdr:nvCxnSpPr>
        <xdr:cNvPr id="463" name="直線コネクタ 462"/>
        <xdr:cNvCxnSpPr/>
      </xdr:nvCxnSpPr>
      <xdr:spPr>
        <a:xfrm flipV="1">
          <a:off x="7861300" y="16288469"/>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53915</xdr:rowOff>
    </xdr:from>
    <xdr:to>
      <xdr:col>11</xdr:col>
      <xdr:colOff>307975</xdr:colOff>
      <xdr:row>96</xdr:row>
      <xdr:rowOff>4102</xdr:rowOff>
    </xdr:to>
    <xdr:cxnSp macro="">
      <xdr:nvCxnSpPr>
        <xdr:cNvPr id="466" name="直線コネクタ 465"/>
        <xdr:cNvCxnSpPr/>
      </xdr:nvCxnSpPr>
      <xdr:spPr>
        <a:xfrm flipV="1">
          <a:off x="6972300" y="16341665"/>
          <a:ext cx="889000" cy="1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84404</xdr:rowOff>
    </xdr:from>
    <xdr:to>
      <xdr:col>15</xdr:col>
      <xdr:colOff>231775</xdr:colOff>
      <xdr:row>96</xdr:row>
      <xdr:rowOff>14554</xdr:rowOff>
    </xdr:to>
    <xdr:sp macro="" textlink="">
      <xdr:nvSpPr>
        <xdr:cNvPr id="476" name="円/楕円 475"/>
        <xdr:cNvSpPr/>
      </xdr:nvSpPr>
      <xdr:spPr>
        <a:xfrm>
          <a:off x="10426700" y="163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62831</xdr:rowOff>
    </xdr:from>
    <xdr:ext cx="534377" cy="259045"/>
    <xdr:sp macro="" textlink="">
      <xdr:nvSpPr>
        <xdr:cNvPr id="477" name="土木費該当値テキスト"/>
        <xdr:cNvSpPr txBox="1"/>
      </xdr:nvSpPr>
      <xdr:spPr>
        <a:xfrm>
          <a:off x="10528300"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78,090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67725</xdr:rowOff>
    </xdr:from>
    <xdr:to>
      <xdr:col>14</xdr:col>
      <xdr:colOff>79375</xdr:colOff>
      <xdr:row>95</xdr:row>
      <xdr:rowOff>169325</xdr:rowOff>
    </xdr:to>
    <xdr:sp macro="" textlink="">
      <xdr:nvSpPr>
        <xdr:cNvPr id="478" name="円/楕円 477"/>
        <xdr:cNvSpPr/>
      </xdr:nvSpPr>
      <xdr:spPr>
        <a:xfrm>
          <a:off x="9588500" y="1635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160452</xdr:rowOff>
    </xdr:from>
    <xdr:ext cx="534377" cy="259045"/>
    <xdr:sp macro="" textlink="">
      <xdr:nvSpPr>
        <xdr:cNvPr id="479" name="テキスト ボックス 478"/>
        <xdr:cNvSpPr txBox="1"/>
      </xdr:nvSpPr>
      <xdr:spPr>
        <a:xfrm>
          <a:off x="9372111" y="1644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121369</xdr:rowOff>
    </xdr:from>
    <xdr:to>
      <xdr:col>12</xdr:col>
      <xdr:colOff>561975</xdr:colOff>
      <xdr:row>95</xdr:row>
      <xdr:rowOff>51519</xdr:rowOff>
    </xdr:to>
    <xdr:sp macro="" textlink="">
      <xdr:nvSpPr>
        <xdr:cNvPr id="480" name="円/楕円 479"/>
        <xdr:cNvSpPr/>
      </xdr:nvSpPr>
      <xdr:spPr>
        <a:xfrm>
          <a:off x="8699500" y="1623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68046</xdr:rowOff>
    </xdr:from>
    <xdr:ext cx="534377" cy="259045"/>
    <xdr:sp macro="" textlink="">
      <xdr:nvSpPr>
        <xdr:cNvPr id="481" name="テキスト ボックス 480"/>
        <xdr:cNvSpPr txBox="1"/>
      </xdr:nvSpPr>
      <xdr:spPr>
        <a:xfrm>
          <a:off x="8483111" y="160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95,739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3115</xdr:rowOff>
    </xdr:from>
    <xdr:to>
      <xdr:col>11</xdr:col>
      <xdr:colOff>358775</xdr:colOff>
      <xdr:row>95</xdr:row>
      <xdr:rowOff>104715</xdr:rowOff>
    </xdr:to>
    <xdr:sp macro="" textlink="">
      <xdr:nvSpPr>
        <xdr:cNvPr id="482" name="円/楕円 481"/>
        <xdr:cNvSpPr/>
      </xdr:nvSpPr>
      <xdr:spPr>
        <a:xfrm>
          <a:off x="7810500" y="162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121242</xdr:rowOff>
    </xdr:from>
    <xdr:ext cx="534377" cy="259045"/>
    <xdr:sp macro="" textlink="">
      <xdr:nvSpPr>
        <xdr:cNvPr id="483" name="テキスト ボックス 482"/>
        <xdr:cNvSpPr txBox="1"/>
      </xdr:nvSpPr>
      <xdr:spPr>
        <a:xfrm>
          <a:off x="7594111" y="1606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124752</xdr:rowOff>
    </xdr:from>
    <xdr:to>
      <xdr:col>10</xdr:col>
      <xdr:colOff>155575</xdr:colOff>
      <xdr:row>96</xdr:row>
      <xdr:rowOff>54902</xdr:rowOff>
    </xdr:to>
    <xdr:sp macro="" textlink="">
      <xdr:nvSpPr>
        <xdr:cNvPr id="484" name="円/楕円 483"/>
        <xdr:cNvSpPr/>
      </xdr:nvSpPr>
      <xdr:spPr>
        <a:xfrm>
          <a:off x="6921500" y="164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46029</xdr:rowOff>
    </xdr:from>
    <xdr:ext cx="534377" cy="259045"/>
    <xdr:sp macro="" textlink="">
      <xdr:nvSpPr>
        <xdr:cNvPr id="485" name="テキスト ボックス 484"/>
        <xdr:cNvSpPr txBox="1"/>
      </xdr:nvSpPr>
      <xdr:spPr>
        <a:xfrm>
          <a:off x="6705111" y="165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42614</xdr:rowOff>
    </xdr:from>
    <xdr:to>
      <xdr:col>23</xdr:col>
      <xdr:colOff>517525</xdr:colOff>
      <xdr:row>37</xdr:row>
      <xdr:rowOff>72354</xdr:rowOff>
    </xdr:to>
    <xdr:cxnSp macro="">
      <xdr:nvCxnSpPr>
        <xdr:cNvPr id="514" name="直線コネクタ 513"/>
        <xdr:cNvCxnSpPr/>
      </xdr:nvCxnSpPr>
      <xdr:spPr>
        <a:xfrm>
          <a:off x="15481300" y="6386264"/>
          <a:ext cx="8382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42614</xdr:rowOff>
    </xdr:from>
    <xdr:to>
      <xdr:col>22</xdr:col>
      <xdr:colOff>365125</xdr:colOff>
      <xdr:row>37</xdr:row>
      <xdr:rowOff>90041</xdr:rowOff>
    </xdr:to>
    <xdr:cxnSp macro="">
      <xdr:nvCxnSpPr>
        <xdr:cNvPr id="517" name="直線コネクタ 516"/>
        <xdr:cNvCxnSpPr/>
      </xdr:nvCxnSpPr>
      <xdr:spPr>
        <a:xfrm flipV="1">
          <a:off x="14592300" y="6386264"/>
          <a:ext cx="889000" cy="4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21110</xdr:rowOff>
    </xdr:from>
    <xdr:to>
      <xdr:col>21</xdr:col>
      <xdr:colOff>161925</xdr:colOff>
      <xdr:row>37</xdr:row>
      <xdr:rowOff>90041</xdr:rowOff>
    </xdr:to>
    <xdr:cxnSp macro="">
      <xdr:nvCxnSpPr>
        <xdr:cNvPr id="520" name="直線コネクタ 519"/>
        <xdr:cNvCxnSpPr/>
      </xdr:nvCxnSpPr>
      <xdr:spPr>
        <a:xfrm>
          <a:off x="13703300" y="6193310"/>
          <a:ext cx="889000" cy="2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21110</xdr:rowOff>
    </xdr:from>
    <xdr:to>
      <xdr:col>19</xdr:col>
      <xdr:colOff>644525</xdr:colOff>
      <xdr:row>37</xdr:row>
      <xdr:rowOff>90406</xdr:rowOff>
    </xdr:to>
    <xdr:cxnSp macro="">
      <xdr:nvCxnSpPr>
        <xdr:cNvPr id="523" name="直線コネクタ 522"/>
        <xdr:cNvCxnSpPr/>
      </xdr:nvCxnSpPr>
      <xdr:spPr>
        <a:xfrm flipV="1">
          <a:off x="12814300" y="6193310"/>
          <a:ext cx="889000" cy="2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21554</xdr:rowOff>
    </xdr:from>
    <xdr:to>
      <xdr:col>23</xdr:col>
      <xdr:colOff>568325</xdr:colOff>
      <xdr:row>37</xdr:row>
      <xdr:rowOff>123154</xdr:rowOff>
    </xdr:to>
    <xdr:sp macro="" textlink="">
      <xdr:nvSpPr>
        <xdr:cNvPr id="533" name="円/楕円 532"/>
        <xdr:cNvSpPr/>
      </xdr:nvSpPr>
      <xdr:spPr>
        <a:xfrm>
          <a:off x="16268700" y="63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171431</xdr:rowOff>
    </xdr:from>
    <xdr:ext cx="534377" cy="259045"/>
    <xdr:sp macro="" textlink="">
      <xdr:nvSpPr>
        <xdr:cNvPr id="534" name="消防費該当値テキスト"/>
        <xdr:cNvSpPr txBox="1"/>
      </xdr:nvSpPr>
      <xdr:spPr>
        <a:xfrm>
          <a:off x="16370300" y="6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163264</xdr:rowOff>
    </xdr:from>
    <xdr:to>
      <xdr:col>22</xdr:col>
      <xdr:colOff>415925</xdr:colOff>
      <xdr:row>37</xdr:row>
      <xdr:rowOff>93414</xdr:rowOff>
    </xdr:to>
    <xdr:sp macro="" textlink="">
      <xdr:nvSpPr>
        <xdr:cNvPr id="535" name="円/楕円 534"/>
        <xdr:cNvSpPr/>
      </xdr:nvSpPr>
      <xdr:spPr>
        <a:xfrm>
          <a:off x="15430500" y="63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84541</xdr:rowOff>
    </xdr:from>
    <xdr:ext cx="534377" cy="259045"/>
    <xdr:sp macro="" textlink="">
      <xdr:nvSpPr>
        <xdr:cNvPr id="536" name="テキスト ボックス 535"/>
        <xdr:cNvSpPr txBox="1"/>
      </xdr:nvSpPr>
      <xdr:spPr>
        <a:xfrm>
          <a:off x="15214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39241</xdr:rowOff>
    </xdr:from>
    <xdr:to>
      <xdr:col>21</xdr:col>
      <xdr:colOff>212725</xdr:colOff>
      <xdr:row>37</xdr:row>
      <xdr:rowOff>140841</xdr:rowOff>
    </xdr:to>
    <xdr:sp macro="" textlink="">
      <xdr:nvSpPr>
        <xdr:cNvPr id="537" name="円/楕円 536"/>
        <xdr:cNvSpPr/>
      </xdr:nvSpPr>
      <xdr:spPr>
        <a:xfrm>
          <a:off x="14541500" y="63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157368</xdr:rowOff>
    </xdr:from>
    <xdr:ext cx="534377" cy="259045"/>
    <xdr:sp macro="" textlink="">
      <xdr:nvSpPr>
        <xdr:cNvPr id="538" name="テキスト ボックス 537"/>
        <xdr:cNvSpPr txBox="1"/>
      </xdr:nvSpPr>
      <xdr:spPr>
        <a:xfrm>
          <a:off x="14325111" y="61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141760</xdr:rowOff>
    </xdr:from>
    <xdr:to>
      <xdr:col>20</xdr:col>
      <xdr:colOff>9525</xdr:colOff>
      <xdr:row>36</xdr:row>
      <xdr:rowOff>71910</xdr:rowOff>
    </xdr:to>
    <xdr:sp macro="" textlink="">
      <xdr:nvSpPr>
        <xdr:cNvPr id="539" name="円/楕円 538"/>
        <xdr:cNvSpPr/>
      </xdr:nvSpPr>
      <xdr:spPr>
        <a:xfrm>
          <a:off x="13652500" y="61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88437</xdr:rowOff>
    </xdr:from>
    <xdr:ext cx="534377" cy="259045"/>
    <xdr:sp macro="" textlink="">
      <xdr:nvSpPr>
        <xdr:cNvPr id="540" name="テキスト ボックス 539"/>
        <xdr:cNvSpPr txBox="1"/>
      </xdr:nvSpPr>
      <xdr:spPr>
        <a:xfrm>
          <a:off x="13436111" y="59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39606</xdr:rowOff>
    </xdr:from>
    <xdr:to>
      <xdr:col>18</xdr:col>
      <xdr:colOff>492125</xdr:colOff>
      <xdr:row>37</xdr:row>
      <xdr:rowOff>141206</xdr:rowOff>
    </xdr:to>
    <xdr:sp macro="" textlink="">
      <xdr:nvSpPr>
        <xdr:cNvPr id="541" name="円/楕円 540"/>
        <xdr:cNvSpPr/>
      </xdr:nvSpPr>
      <xdr:spPr>
        <a:xfrm>
          <a:off x="12763500" y="63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157733</xdr:rowOff>
    </xdr:from>
    <xdr:ext cx="534377" cy="259045"/>
    <xdr:sp macro="" textlink="">
      <xdr:nvSpPr>
        <xdr:cNvPr id="542" name="テキスト ボックス 541"/>
        <xdr:cNvSpPr txBox="1"/>
      </xdr:nvSpPr>
      <xdr:spPr>
        <a:xfrm>
          <a:off x="12547111" y="61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110590</xdr:rowOff>
    </xdr:from>
    <xdr:to>
      <xdr:col>23</xdr:col>
      <xdr:colOff>517525</xdr:colOff>
      <xdr:row>55</xdr:row>
      <xdr:rowOff>134959</xdr:rowOff>
    </xdr:to>
    <xdr:cxnSp macro="">
      <xdr:nvCxnSpPr>
        <xdr:cNvPr id="569" name="直線コネクタ 568"/>
        <xdr:cNvCxnSpPr/>
      </xdr:nvCxnSpPr>
      <xdr:spPr>
        <a:xfrm>
          <a:off x="15481300" y="9540340"/>
          <a:ext cx="8382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53911</xdr:rowOff>
    </xdr:from>
    <xdr:to>
      <xdr:col>22</xdr:col>
      <xdr:colOff>365125</xdr:colOff>
      <xdr:row>55</xdr:row>
      <xdr:rowOff>110590</xdr:rowOff>
    </xdr:to>
    <xdr:cxnSp macro="">
      <xdr:nvCxnSpPr>
        <xdr:cNvPr id="572" name="直線コネクタ 571"/>
        <xdr:cNvCxnSpPr/>
      </xdr:nvCxnSpPr>
      <xdr:spPr>
        <a:xfrm>
          <a:off x="14592300" y="9483661"/>
          <a:ext cx="889000" cy="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135992</xdr:rowOff>
    </xdr:from>
    <xdr:to>
      <xdr:col>21</xdr:col>
      <xdr:colOff>161925</xdr:colOff>
      <xdr:row>55</xdr:row>
      <xdr:rowOff>53911</xdr:rowOff>
    </xdr:to>
    <xdr:cxnSp macro="">
      <xdr:nvCxnSpPr>
        <xdr:cNvPr id="575" name="直線コネクタ 574"/>
        <xdr:cNvCxnSpPr/>
      </xdr:nvCxnSpPr>
      <xdr:spPr>
        <a:xfrm>
          <a:off x="13703300" y="9394292"/>
          <a:ext cx="889000" cy="8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135992</xdr:rowOff>
    </xdr:from>
    <xdr:to>
      <xdr:col>19</xdr:col>
      <xdr:colOff>644525</xdr:colOff>
      <xdr:row>55</xdr:row>
      <xdr:rowOff>81083</xdr:rowOff>
    </xdr:to>
    <xdr:cxnSp macro="">
      <xdr:nvCxnSpPr>
        <xdr:cNvPr id="578" name="直線コネクタ 577"/>
        <xdr:cNvCxnSpPr/>
      </xdr:nvCxnSpPr>
      <xdr:spPr>
        <a:xfrm flipV="1">
          <a:off x="12814300" y="9394292"/>
          <a:ext cx="889000" cy="1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84159</xdr:rowOff>
    </xdr:from>
    <xdr:to>
      <xdr:col>23</xdr:col>
      <xdr:colOff>568325</xdr:colOff>
      <xdr:row>56</xdr:row>
      <xdr:rowOff>14309</xdr:rowOff>
    </xdr:to>
    <xdr:sp macro="" textlink="">
      <xdr:nvSpPr>
        <xdr:cNvPr id="588" name="円/楕円 587"/>
        <xdr:cNvSpPr/>
      </xdr:nvSpPr>
      <xdr:spPr>
        <a:xfrm>
          <a:off x="16268700" y="95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107036</xdr:rowOff>
    </xdr:from>
    <xdr:ext cx="599010" cy="259045"/>
    <xdr:sp macro="" textlink="">
      <xdr:nvSpPr>
        <xdr:cNvPr id="589" name="教育費該当値テキスト"/>
        <xdr:cNvSpPr txBox="1"/>
      </xdr:nvSpPr>
      <xdr:spPr>
        <a:xfrm>
          <a:off x="16370300" y="936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113,537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59790</xdr:rowOff>
    </xdr:from>
    <xdr:to>
      <xdr:col>22</xdr:col>
      <xdr:colOff>415925</xdr:colOff>
      <xdr:row>55</xdr:row>
      <xdr:rowOff>161390</xdr:rowOff>
    </xdr:to>
    <xdr:sp macro="" textlink="">
      <xdr:nvSpPr>
        <xdr:cNvPr id="590" name="円/楕円 589"/>
        <xdr:cNvSpPr/>
      </xdr:nvSpPr>
      <xdr:spPr>
        <a:xfrm>
          <a:off x="15430500" y="94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6467</xdr:rowOff>
    </xdr:from>
    <xdr:ext cx="599010" cy="259045"/>
    <xdr:sp macro="" textlink="">
      <xdr:nvSpPr>
        <xdr:cNvPr id="591" name="テキスト ボックス 590"/>
        <xdr:cNvSpPr txBox="1"/>
      </xdr:nvSpPr>
      <xdr:spPr>
        <a:xfrm>
          <a:off x="15181794" y="926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3111</xdr:rowOff>
    </xdr:from>
    <xdr:to>
      <xdr:col>21</xdr:col>
      <xdr:colOff>212725</xdr:colOff>
      <xdr:row>55</xdr:row>
      <xdr:rowOff>104711</xdr:rowOff>
    </xdr:to>
    <xdr:sp macro="" textlink="">
      <xdr:nvSpPr>
        <xdr:cNvPr id="592" name="円/楕円 591"/>
        <xdr:cNvSpPr/>
      </xdr:nvSpPr>
      <xdr:spPr>
        <a:xfrm>
          <a:off x="14541500" y="94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121238</xdr:rowOff>
    </xdr:from>
    <xdr:ext cx="599010" cy="259045"/>
    <xdr:sp macro="" textlink="">
      <xdr:nvSpPr>
        <xdr:cNvPr id="593" name="テキスト ボックス 592"/>
        <xdr:cNvSpPr txBox="1"/>
      </xdr:nvSpPr>
      <xdr:spPr>
        <a:xfrm>
          <a:off x="14292794" y="920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131,264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85192</xdr:rowOff>
    </xdr:from>
    <xdr:to>
      <xdr:col>20</xdr:col>
      <xdr:colOff>9525</xdr:colOff>
      <xdr:row>55</xdr:row>
      <xdr:rowOff>15342</xdr:rowOff>
    </xdr:to>
    <xdr:sp macro="" textlink="">
      <xdr:nvSpPr>
        <xdr:cNvPr id="594" name="円/楕円 593"/>
        <xdr:cNvSpPr/>
      </xdr:nvSpPr>
      <xdr:spPr>
        <a:xfrm>
          <a:off x="13652500" y="934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31869</xdr:rowOff>
    </xdr:from>
    <xdr:ext cx="599010" cy="259045"/>
    <xdr:sp macro="" textlink="">
      <xdr:nvSpPr>
        <xdr:cNvPr id="595" name="テキスト ボックス 594"/>
        <xdr:cNvSpPr txBox="1"/>
      </xdr:nvSpPr>
      <xdr:spPr>
        <a:xfrm>
          <a:off x="13403794" y="911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30283</xdr:rowOff>
    </xdr:from>
    <xdr:to>
      <xdr:col>18</xdr:col>
      <xdr:colOff>492125</xdr:colOff>
      <xdr:row>55</xdr:row>
      <xdr:rowOff>131883</xdr:rowOff>
    </xdr:to>
    <xdr:sp macro="" textlink="">
      <xdr:nvSpPr>
        <xdr:cNvPr id="596" name="円/楕円 595"/>
        <xdr:cNvSpPr/>
      </xdr:nvSpPr>
      <xdr:spPr>
        <a:xfrm>
          <a:off x="12763500" y="94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148410</xdr:rowOff>
    </xdr:from>
    <xdr:ext cx="599010" cy="259045"/>
    <xdr:sp macro="" textlink="">
      <xdr:nvSpPr>
        <xdr:cNvPr id="597" name="テキスト ボックス 596"/>
        <xdr:cNvSpPr txBox="1"/>
      </xdr:nvSpPr>
      <xdr:spPr>
        <a:xfrm>
          <a:off x="12514794" y="92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131122</xdr:rowOff>
    </xdr:from>
    <xdr:to>
      <xdr:col>23</xdr:col>
      <xdr:colOff>517525</xdr:colOff>
      <xdr:row>78</xdr:row>
      <xdr:rowOff>139700</xdr:rowOff>
    </xdr:to>
    <xdr:cxnSp macro="">
      <xdr:nvCxnSpPr>
        <xdr:cNvPr id="624" name="直線コネクタ 623"/>
        <xdr:cNvCxnSpPr/>
      </xdr:nvCxnSpPr>
      <xdr:spPr>
        <a:xfrm>
          <a:off x="15481300" y="13504222"/>
          <a:ext cx="8382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131122</xdr:rowOff>
    </xdr:from>
    <xdr:to>
      <xdr:col>22</xdr:col>
      <xdr:colOff>365125</xdr:colOff>
      <xdr:row>78</xdr:row>
      <xdr:rowOff>136545</xdr:rowOff>
    </xdr:to>
    <xdr:cxnSp macro="">
      <xdr:nvCxnSpPr>
        <xdr:cNvPr id="627" name="直線コネクタ 626"/>
        <xdr:cNvCxnSpPr/>
      </xdr:nvCxnSpPr>
      <xdr:spPr>
        <a:xfrm flipV="1">
          <a:off x="14592300" y="13504222"/>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136545</xdr:rowOff>
    </xdr:from>
    <xdr:to>
      <xdr:col>21</xdr:col>
      <xdr:colOff>161925</xdr:colOff>
      <xdr:row>78</xdr:row>
      <xdr:rowOff>139700</xdr:rowOff>
    </xdr:to>
    <xdr:cxnSp macro="">
      <xdr:nvCxnSpPr>
        <xdr:cNvPr id="630" name="直線コネクタ 629"/>
        <xdr:cNvCxnSpPr/>
      </xdr:nvCxnSpPr>
      <xdr:spPr>
        <a:xfrm flipV="1">
          <a:off x="13703300" y="1350964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3" name="直線コネクタ 63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80322</xdr:rowOff>
    </xdr:from>
    <xdr:to>
      <xdr:col>22</xdr:col>
      <xdr:colOff>415925</xdr:colOff>
      <xdr:row>79</xdr:row>
      <xdr:rowOff>10472</xdr:rowOff>
    </xdr:to>
    <xdr:sp macro="" textlink="">
      <xdr:nvSpPr>
        <xdr:cNvPr id="645" name="円/楕円 644"/>
        <xdr:cNvSpPr/>
      </xdr:nvSpPr>
      <xdr:spPr>
        <a:xfrm>
          <a:off x="15430500" y="134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1599</xdr:rowOff>
    </xdr:from>
    <xdr:ext cx="469744" cy="259045"/>
    <xdr:sp macro="" textlink="">
      <xdr:nvSpPr>
        <xdr:cNvPr id="646" name="テキスト ボックス 645"/>
        <xdr:cNvSpPr txBox="1"/>
      </xdr:nvSpPr>
      <xdr:spPr>
        <a:xfrm>
          <a:off x="15246427" y="135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85745</xdr:rowOff>
    </xdr:from>
    <xdr:to>
      <xdr:col>21</xdr:col>
      <xdr:colOff>212725</xdr:colOff>
      <xdr:row>79</xdr:row>
      <xdr:rowOff>15895</xdr:rowOff>
    </xdr:to>
    <xdr:sp macro="" textlink="">
      <xdr:nvSpPr>
        <xdr:cNvPr id="647" name="円/楕円 646"/>
        <xdr:cNvSpPr/>
      </xdr:nvSpPr>
      <xdr:spPr>
        <a:xfrm>
          <a:off x="14541500" y="134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7022</xdr:rowOff>
    </xdr:from>
    <xdr:ext cx="378565" cy="259045"/>
    <xdr:sp macro="" textlink="">
      <xdr:nvSpPr>
        <xdr:cNvPr id="648" name="テキスト ボックス 647"/>
        <xdr:cNvSpPr txBox="1"/>
      </xdr:nvSpPr>
      <xdr:spPr>
        <a:xfrm>
          <a:off x="14403017" y="1355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166776</xdr:rowOff>
    </xdr:from>
    <xdr:to>
      <xdr:col>23</xdr:col>
      <xdr:colOff>517525</xdr:colOff>
      <xdr:row>95</xdr:row>
      <xdr:rowOff>56924</xdr:rowOff>
    </xdr:to>
    <xdr:cxnSp macro="">
      <xdr:nvCxnSpPr>
        <xdr:cNvPr id="679" name="直線コネクタ 678"/>
        <xdr:cNvCxnSpPr/>
      </xdr:nvCxnSpPr>
      <xdr:spPr>
        <a:xfrm>
          <a:off x="15481300" y="16283076"/>
          <a:ext cx="838200" cy="6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90084</xdr:rowOff>
    </xdr:from>
    <xdr:to>
      <xdr:col>22</xdr:col>
      <xdr:colOff>365125</xdr:colOff>
      <xdr:row>94</xdr:row>
      <xdr:rowOff>166776</xdr:rowOff>
    </xdr:to>
    <xdr:cxnSp macro="">
      <xdr:nvCxnSpPr>
        <xdr:cNvPr id="682" name="直線コネクタ 681"/>
        <xdr:cNvCxnSpPr/>
      </xdr:nvCxnSpPr>
      <xdr:spPr>
        <a:xfrm>
          <a:off x="14592300" y="16206384"/>
          <a:ext cx="889000" cy="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90084</xdr:rowOff>
    </xdr:from>
    <xdr:to>
      <xdr:col>21</xdr:col>
      <xdr:colOff>161925</xdr:colOff>
      <xdr:row>94</xdr:row>
      <xdr:rowOff>104336</xdr:rowOff>
    </xdr:to>
    <xdr:cxnSp macro="">
      <xdr:nvCxnSpPr>
        <xdr:cNvPr id="685" name="直線コネクタ 684"/>
        <xdr:cNvCxnSpPr/>
      </xdr:nvCxnSpPr>
      <xdr:spPr>
        <a:xfrm flipV="1">
          <a:off x="13703300" y="16206384"/>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114902</xdr:rowOff>
    </xdr:from>
    <xdr:to>
      <xdr:col>19</xdr:col>
      <xdr:colOff>644525</xdr:colOff>
      <xdr:row>94</xdr:row>
      <xdr:rowOff>104336</xdr:rowOff>
    </xdr:to>
    <xdr:cxnSp macro="">
      <xdr:nvCxnSpPr>
        <xdr:cNvPr id="688" name="直線コネクタ 687"/>
        <xdr:cNvCxnSpPr/>
      </xdr:nvCxnSpPr>
      <xdr:spPr>
        <a:xfrm>
          <a:off x="12814300" y="16059752"/>
          <a:ext cx="889000" cy="1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6124</xdr:rowOff>
    </xdr:from>
    <xdr:to>
      <xdr:col>23</xdr:col>
      <xdr:colOff>568325</xdr:colOff>
      <xdr:row>95</xdr:row>
      <xdr:rowOff>107724</xdr:rowOff>
    </xdr:to>
    <xdr:sp macro="" textlink="">
      <xdr:nvSpPr>
        <xdr:cNvPr id="698" name="円/楕円 697"/>
        <xdr:cNvSpPr/>
      </xdr:nvSpPr>
      <xdr:spPr>
        <a:xfrm>
          <a:off x="16268700" y="162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29001</xdr:rowOff>
    </xdr:from>
    <xdr:ext cx="599010" cy="259045"/>
    <xdr:sp macro="" textlink="">
      <xdr:nvSpPr>
        <xdr:cNvPr id="699" name="公債費該当値テキスト"/>
        <xdr:cNvSpPr txBox="1"/>
      </xdr:nvSpPr>
      <xdr:spPr>
        <a:xfrm>
          <a:off x="16370300" y="1614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130,605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115976</xdr:rowOff>
    </xdr:from>
    <xdr:to>
      <xdr:col>22</xdr:col>
      <xdr:colOff>415925</xdr:colOff>
      <xdr:row>95</xdr:row>
      <xdr:rowOff>46126</xdr:rowOff>
    </xdr:to>
    <xdr:sp macro="" textlink="">
      <xdr:nvSpPr>
        <xdr:cNvPr id="700" name="円/楕円 699"/>
        <xdr:cNvSpPr/>
      </xdr:nvSpPr>
      <xdr:spPr>
        <a:xfrm>
          <a:off x="15430500" y="162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62653</xdr:rowOff>
    </xdr:from>
    <xdr:ext cx="599010" cy="259045"/>
    <xdr:sp macro="" textlink="">
      <xdr:nvSpPr>
        <xdr:cNvPr id="701" name="テキスト ボックス 700"/>
        <xdr:cNvSpPr txBox="1"/>
      </xdr:nvSpPr>
      <xdr:spPr>
        <a:xfrm>
          <a:off x="15181794" y="160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39284</xdr:rowOff>
    </xdr:from>
    <xdr:to>
      <xdr:col>21</xdr:col>
      <xdr:colOff>212725</xdr:colOff>
      <xdr:row>94</xdr:row>
      <xdr:rowOff>140884</xdr:rowOff>
    </xdr:to>
    <xdr:sp macro="" textlink="">
      <xdr:nvSpPr>
        <xdr:cNvPr id="702" name="円/楕円 701"/>
        <xdr:cNvSpPr/>
      </xdr:nvSpPr>
      <xdr:spPr>
        <a:xfrm>
          <a:off x="14541500" y="161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157411</xdr:rowOff>
    </xdr:from>
    <xdr:ext cx="599010" cy="259045"/>
    <xdr:sp macro="" textlink="">
      <xdr:nvSpPr>
        <xdr:cNvPr id="703" name="テキスト ボックス 702"/>
        <xdr:cNvSpPr txBox="1"/>
      </xdr:nvSpPr>
      <xdr:spPr>
        <a:xfrm>
          <a:off x="14292794" y="1593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160,852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53536</xdr:rowOff>
    </xdr:from>
    <xdr:to>
      <xdr:col>20</xdr:col>
      <xdr:colOff>9525</xdr:colOff>
      <xdr:row>94</xdr:row>
      <xdr:rowOff>155136</xdr:rowOff>
    </xdr:to>
    <xdr:sp macro="" textlink="">
      <xdr:nvSpPr>
        <xdr:cNvPr id="704" name="円/楕円 703"/>
        <xdr:cNvSpPr/>
      </xdr:nvSpPr>
      <xdr:spPr>
        <a:xfrm>
          <a:off x="13652500" y="161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213</xdr:rowOff>
    </xdr:from>
    <xdr:ext cx="599010" cy="259045"/>
    <xdr:sp macro="" textlink="">
      <xdr:nvSpPr>
        <xdr:cNvPr id="705" name="テキスト ボックス 704"/>
        <xdr:cNvSpPr txBox="1"/>
      </xdr:nvSpPr>
      <xdr:spPr>
        <a:xfrm>
          <a:off x="13403794" y="1594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64102</xdr:rowOff>
    </xdr:from>
    <xdr:to>
      <xdr:col>18</xdr:col>
      <xdr:colOff>492125</xdr:colOff>
      <xdr:row>93</xdr:row>
      <xdr:rowOff>165702</xdr:rowOff>
    </xdr:to>
    <xdr:sp macro="" textlink="">
      <xdr:nvSpPr>
        <xdr:cNvPr id="706" name="円/楕円 705"/>
        <xdr:cNvSpPr/>
      </xdr:nvSpPr>
      <xdr:spPr>
        <a:xfrm>
          <a:off x="12763500" y="160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10779</xdr:rowOff>
    </xdr:from>
    <xdr:ext cx="599010" cy="259045"/>
    <xdr:sp macro="" textlink="">
      <xdr:nvSpPr>
        <xdr:cNvPr id="707" name="テキスト ボックス 706"/>
        <xdr:cNvSpPr txBox="1"/>
      </xdr:nvSpPr>
      <xdr:spPr>
        <a:xfrm>
          <a:off x="12514794" y="1578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年度ごとの上下があるが、概ね類似団体と同等の数値である。一方で、公債費が類似団体と比べて高い数値を示している。予算段階においても公債費を抑制することを重要視しており、公債費は減少傾向となっている。今後も健全な財政運営を図るべく注視していきたい。</a:t>
          </a:r>
          <a:endParaRPr lang="ja-JP" altLang="en-US" sz="1100">
            <a:solidFill>
              <a:schemeClr val="dk1"/>
            </a:solidFill>
            <a:latin typeface="+mn-lt"/>
            <a:ea typeface="+mn-ea"/>
            <a:cs typeface="+mn-cs"/>
          </a:endParaRPr>
        </a:p>
        <a:p>
          <a:endParaRPr kumimoji="1" lang="ja-JP" altLang="en-US"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財政調整基金は、健全な財政運営に努めた予算編成や公債費の減少により増加傾向にある。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　実質単年度収支においても、健全化に向けた財政運営を着実に進めた結果が表れている。</a:t>
          </a:r>
          <a:endParaRPr lang="ja-JP" altLang="en-US"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連結実質赤字比率について、赤字額は生じていないことから比率は算出されていない。引き続き健全な財政運営に努める。</a:t>
          </a:r>
          <a:endParaRPr lang="ja-JP" altLang="en-US"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5952567</v>
      </c>
      <c r="BO4" s="379"/>
      <c r="BP4" s="379"/>
      <c r="BQ4" s="379"/>
      <c r="BR4" s="379"/>
      <c r="BS4" s="379"/>
      <c r="BT4" s="379"/>
      <c r="BU4" s="380"/>
      <c r="BV4" s="378">
        <v>5279542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3.4</v>
      </c>
      <c r="CU4" s="385"/>
      <c r="CV4" s="385"/>
      <c r="CW4" s="385"/>
      <c r="CX4" s="385"/>
      <c r="CY4" s="385"/>
      <c r="CZ4" s="385"/>
      <c r="DA4" s="386"/>
      <c r="DB4" s="384">
        <v>2.6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5830143</v>
      </c>
      <c r="BO5" s="416"/>
      <c r="BP5" s="416"/>
      <c r="BQ5" s="416"/>
      <c r="BR5" s="416"/>
      <c r="BS5" s="416"/>
      <c r="BT5" s="416"/>
      <c r="BU5" s="417"/>
      <c r="BV5" s="415">
        <v>5187786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83.5</v>
      </c>
      <c r="CU5" s="413"/>
      <c r="CV5" s="413"/>
      <c r="CW5" s="413"/>
      <c r="CX5" s="413"/>
      <c r="CY5" s="413"/>
      <c r="CZ5" s="413"/>
      <c r="DA5" s="414"/>
      <c r="DB5" s="412">
        <v>83.7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122424</v>
      </c>
      <c r="BO6" s="416"/>
      <c r="BP6" s="416"/>
      <c r="BQ6" s="416"/>
      <c r="BR6" s="416"/>
      <c r="BS6" s="416"/>
      <c r="BT6" s="416"/>
      <c r="BU6" s="417"/>
      <c r="BV6" s="415">
        <v>91756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87.8</v>
      </c>
      <c r="CU6" s="453"/>
      <c r="CV6" s="453"/>
      <c r="CW6" s="453"/>
      <c r="CX6" s="453"/>
      <c r="CY6" s="453"/>
      <c r="CZ6" s="453"/>
      <c r="DA6" s="454"/>
      <c r="DB6" s="452">
        <v>88.2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t="s">
        <v>89</v>
      </c>
      <c r="BO7" s="416"/>
      <c r="BP7" s="416"/>
      <c r="BQ7" s="416"/>
      <c r="BR7" s="416"/>
      <c r="BS7" s="416"/>
      <c r="BT7" s="416"/>
      <c r="BU7" s="417"/>
      <c r="BV7" s="415">
        <v>35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3572971</v>
      </c>
      <c r="CU7" s="416"/>
      <c r="CV7" s="416"/>
      <c r="CW7" s="416"/>
      <c r="CX7" s="416"/>
      <c r="CY7" s="416"/>
      <c r="CZ7" s="416"/>
      <c r="DA7" s="417"/>
      <c r="DB7" s="415">
        <v>3582966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122424</v>
      </c>
      <c r="BO8" s="416"/>
      <c r="BP8" s="416"/>
      <c r="BQ8" s="416"/>
      <c r="BR8" s="416"/>
      <c r="BS8" s="416"/>
      <c r="BT8" s="416"/>
      <c r="BU8" s="417"/>
      <c r="BV8" s="415">
        <v>91721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0.19</v>
      </c>
      <c r="CU8" s="456"/>
      <c r="CV8" s="456"/>
      <c r="CW8" s="456"/>
      <c r="CX8" s="456"/>
      <c r="CY8" s="456"/>
      <c r="CZ8" s="456"/>
      <c r="DA8" s="457"/>
      <c r="DB8" s="455">
        <v>0.18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5592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30703</v>
      </c>
      <c r="BO9" s="416"/>
      <c r="BP9" s="416"/>
      <c r="BQ9" s="416"/>
      <c r="BR9" s="416"/>
      <c r="BS9" s="416"/>
      <c r="BT9" s="416"/>
      <c r="BU9" s="417"/>
      <c r="BV9" s="415">
        <v>7868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16.899999999999999</v>
      </c>
      <c r="CU9" s="413"/>
      <c r="CV9" s="413"/>
      <c r="CW9" s="413"/>
      <c r="CX9" s="413"/>
      <c r="CY9" s="413"/>
      <c r="CZ9" s="413"/>
      <c r="DA9" s="414"/>
      <c r="DB9" s="412">
        <v>18.600000000000001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5775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95261</v>
      </c>
      <c r="BO10" s="416"/>
      <c r="BP10" s="416"/>
      <c r="BQ10" s="416"/>
      <c r="BR10" s="416"/>
      <c r="BS10" s="416"/>
      <c r="BT10" s="416"/>
      <c r="BU10" s="417"/>
      <c r="BV10" s="415">
        <v>48466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89</v>
      </c>
      <c r="BO11" s="416"/>
      <c r="BP11" s="416"/>
      <c r="BQ11" s="416"/>
      <c r="BR11" s="416"/>
      <c r="BS11" s="416"/>
      <c r="BT11" s="416"/>
      <c r="BU11" s="417"/>
      <c r="BV11" s="415" t="s">
        <v>89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89</v>
      </c>
      <c r="CU11" s="456"/>
      <c r="CV11" s="456"/>
      <c r="CW11" s="456"/>
      <c r="CX11" s="456"/>
      <c r="CY11" s="456"/>
      <c r="CZ11" s="456"/>
      <c r="DA11" s="457"/>
      <c r="DB11" s="455" t="s">
        <v>89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5733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5664</v>
      </c>
      <c r="S13" s="497"/>
      <c r="T13" s="497"/>
      <c r="U13" s="497"/>
      <c r="V13" s="498"/>
      <c r="W13" s="431" t="s">
        <v>121</v>
      </c>
      <c r="X13" s="432"/>
      <c r="Y13" s="432"/>
      <c r="Z13" s="432"/>
      <c r="AA13" s="432"/>
      <c r="AB13" s="422"/>
      <c r="AC13" s="466">
        <v>1181</v>
      </c>
      <c r="AD13" s="467"/>
      <c r="AE13" s="467"/>
      <c r="AF13" s="467"/>
      <c r="AG13" s="506"/>
      <c r="AH13" s="466">
        <v>1314</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125964</v>
      </c>
      <c r="BO13" s="416"/>
      <c r="BP13" s="416"/>
      <c r="BQ13" s="416"/>
      <c r="BR13" s="416"/>
      <c r="BS13" s="416"/>
      <c r="BT13" s="416"/>
      <c r="BU13" s="417"/>
      <c r="BV13" s="415">
        <v>56334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12.2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5735</v>
      </c>
      <c r="S14" s="497"/>
      <c r="T14" s="497"/>
      <c r="U14" s="497"/>
      <c r="V14" s="498"/>
      <c r="W14" s="405"/>
      <c r="X14" s="406"/>
      <c r="Y14" s="406"/>
      <c r="Z14" s="406"/>
      <c r="AA14" s="406"/>
      <c r="AB14" s="395"/>
      <c r="AC14" s="499">
        <v>41.1</v>
      </c>
      <c r="AD14" s="500"/>
      <c r="AE14" s="500"/>
      <c r="AF14" s="500"/>
      <c r="AG14" s="501"/>
      <c r="AH14" s="499">
        <v>42.1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5.7</v>
      </c>
      <c r="CU14" s="511"/>
      <c r="CV14" s="511"/>
      <c r="CW14" s="511"/>
      <c r="CX14" s="511"/>
      <c r="CY14" s="511"/>
      <c r="CZ14" s="511"/>
      <c r="DA14" s="512"/>
      <c r="DB14" s="510">
        <v>13.9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5675</v>
      </c>
      <c r="S15" s="497"/>
      <c r="T15" s="497"/>
      <c r="U15" s="497"/>
      <c r="V15" s="498"/>
      <c r="W15" s="431" t="s">
        <v>128</v>
      </c>
      <c r="X15" s="432"/>
      <c r="Y15" s="432"/>
      <c r="Z15" s="432"/>
      <c r="AA15" s="432"/>
      <c r="AB15" s="422"/>
      <c r="AC15" s="466">
        <v>353</v>
      </c>
      <c r="AD15" s="467"/>
      <c r="AE15" s="467"/>
      <c r="AF15" s="467"/>
      <c r="AG15" s="506"/>
      <c r="AH15" s="466">
        <v>453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651722</v>
      </c>
      <c r="BO15" s="379"/>
      <c r="BP15" s="379"/>
      <c r="BQ15" s="379"/>
      <c r="BR15" s="379"/>
      <c r="BS15" s="379"/>
      <c r="BT15" s="379"/>
      <c r="BU15" s="380"/>
      <c r="BV15" s="378">
        <v>599121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12.3</v>
      </c>
      <c r="AD16" s="500"/>
      <c r="AE16" s="500"/>
      <c r="AF16" s="500"/>
      <c r="AG16" s="501"/>
      <c r="AH16" s="499">
        <v>14.5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3240138</v>
      </c>
      <c r="BO16" s="416"/>
      <c r="BP16" s="416"/>
      <c r="BQ16" s="416"/>
      <c r="BR16" s="416"/>
      <c r="BS16" s="416"/>
      <c r="BT16" s="416"/>
      <c r="BU16" s="417"/>
      <c r="BV16" s="415">
        <v>3243464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1340</v>
      </c>
      <c r="AD17" s="467"/>
      <c r="AE17" s="467"/>
      <c r="AF17" s="467"/>
      <c r="AG17" s="506"/>
      <c r="AH17" s="466">
        <v>1350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810172</v>
      </c>
      <c r="BO17" s="416"/>
      <c r="BP17" s="416"/>
      <c r="BQ17" s="416"/>
      <c r="BR17" s="416"/>
      <c r="BS17" s="416"/>
      <c r="BT17" s="416"/>
      <c r="BU17" s="417"/>
      <c r="BV17" s="415">
        <v>751980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585.80999999999995</v>
      </c>
      <c r="M18" s="528"/>
      <c r="N18" s="528"/>
      <c r="O18" s="528"/>
      <c r="P18" s="528"/>
      <c r="Q18" s="528"/>
      <c r="R18" s="529"/>
      <c r="S18" s="529"/>
      <c r="T18" s="529"/>
      <c r="U18" s="529"/>
      <c r="V18" s="530"/>
      <c r="W18" s="433"/>
      <c r="X18" s="434"/>
      <c r="Y18" s="434"/>
      <c r="Z18" s="434"/>
      <c r="AA18" s="434"/>
      <c r="AB18" s="425"/>
      <c r="AC18" s="531">
        <v>46.6</v>
      </c>
      <c r="AD18" s="532"/>
      <c r="AE18" s="532"/>
      <c r="AF18" s="532"/>
      <c r="AG18" s="533"/>
      <c r="AH18" s="531">
        <v>43.3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3011422</v>
      </c>
      <c r="BO18" s="416"/>
      <c r="BP18" s="416"/>
      <c r="BQ18" s="416"/>
      <c r="BR18" s="416"/>
      <c r="BS18" s="416"/>
      <c r="BT18" s="416"/>
      <c r="BU18" s="417"/>
      <c r="BV18" s="415">
        <v>3014763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10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4026699</v>
      </c>
      <c r="BO19" s="416"/>
      <c r="BP19" s="416"/>
      <c r="BQ19" s="416"/>
      <c r="BR19" s="416"/>
      <c r="BS19" s="416"/>
      <c r="BT19" s="416"/>
      <c r="BU19" s="417"/>
      <c r="BV19" s="415">
        <v>4065505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2405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6782424</v>
      </c>
      <c r="BO23" s="416"/>
      <c r="BP23" s="416"/>
      <c r="BQ23" s="416"/>
      <c r="BR23" s="416"/>
      <c r="BS23" s="416"/>
      <c r="BT23" s="416"/>
      <c r="BU23" s="417"/>
      <c r="BV23" s="415">
        <v>6993085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7200</v>
      </c>
      <c r="R24" s="467"/>
      <c r="S24" s="467"/>
      <c r="T24" s="467"/>
      <c r="U24" s="467"/>
      <c r="V24" s="506"/>
      <c r="W24" s="561"/>
      <c r="X24" s="549"/>
      <c r="Y24" s="550"/>
      <c r="Z24" s="465" t="s">
        <v>152</v>
      </c>
      <c r="AA24" s="445"/>
      <c r="AB24" s="445"/>
      <c r="AC24" s="445"/>
      <c r="AD24" s="445"/>
      <c r="AE24" s="445"/>
      <c r="AF24" s="445"/>
      <c r="AG24" s="446"/>
      <c r="AH24" s="466">
        <v>102</v>
      </c>
      <c r="AI24" s="467"/>
      <c r="AJ24" s="467"/>
      <c r="AK24" s="467"/>
      <c r="AL24" s="506"/>
      <c r="AM24" s="466">
        <v>303654</v>
      </c>
      <c r="AN24" s="467"/>
      <c r="AO24" s="467"/>
      <c r="AP24" s="467"/>
      <c r="AQ24" s="467"/>
      <c r="AR24" s="506"/>
      <c r="AS24" s="466">
        <v>2977</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6486657</v>
      </c>
      <c r="BO24" s="416"/>
      <c r="BP24" s="416"/>
      <c r="BQ24" s="416"/>
      <c r="BR24" s="416"/>
      <c r="BS24" s="416"/>
      <c r="BT24" s="416"/>
      <c r="BU24" s="417"/>
      <c r="BV24" s="415">
        <v>6745924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6000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33627</v>
      </c>
      <c r="BO25" s="379"/>
      <c r="BP25" s="379"/>
      <c r="BQ25" s="379"/>
      <c r="BR25" s="379"/>
      <c r="BS25" s="379"/>
      <c r="BT25" s="379"/>
      <c r="BU25" s="380"/>
      <c r="BV25" s="378">
        <v>43579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5600</v>
      </c>
      <c r="R26" s="467"/>
      <c r="S26" s="467"/>
      <c r="T26" s="467"/>
      <c r="U26" s="467"/>
      <c r="V26" s="506"/>
      <c r="W26" s="561"/>
      <c r="X26" s="549"/>
      <c r="Y26" s="550"/>
      <c r="Z26" s="465" t="s">
        <v>158</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2800</v>
      </c>
      <c r="R27" s="467"/>
      <c r="S27" s="467"/>
      <c r="T27" s="467"/>
      <c r="U27" s="467"/>
      <c r="V27" s="506"/>
      <c r="W27" s="561"/>
      <c r="X27" s="549"/>
      <c r="Y27" s="550"/>
      <c r="Z27" s="465" t="s">
        <v>161</v>
      </c>
      <c r="AA27" s="445"/>
      <c r="AB27" s="445"/>
      <c r="AC27" s="445"/>
      <c r="AD27" s="445"/>
      <c r="AE27" s="445"/>
      <c r="AF27" s="445"/>
      <c r="AG27" s="446"/>
      <c r="AH27" s="466">
        <v>3</v>
      </c>
      <c r="AI27" s="467"/>
      <c r="AJ27" s="467"/>
      <c r="AK27" s="467"/>
      <c r="AL27" s="506"/>
      <c r="AM27" s="466">
        <v>9495</v>
      </c>
      <c r="AN27" s="467"/>
      <c r="AO27" s="467"/>
      <c r="AP27" s="467"/>
      <c r="AQ27" s="467"/>
      <c r="AR27" s="506"/>
      <c r="AS27" s="466">
        <v>3165</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2300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1300537</v>
      </c>
      <c r="BO28" s="379"/>
      <c r="BP28" s="379"/>
      <c r="BQ28" s="379"/>
      <c r="BR28" s="379"/>
      <c r="BS28" s="379"/>
      <c r="BT28" s="379"/>
      <c r="BU28" s="380"/>
      <c r="BV28" s="378">
        <v>1205276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10</v>
      </c>
      <c r="M29" s="467"/>
      <c r="N29" s="467"/>
      <c r="O29" s="467"/>
      <c r="P29" s="506"/>
      <c r="Q29" s="466">
        <v>2050</v>
      </c>
      <c r="R29" s="467"/>
      <c r="S29" s="467"/>
      <c r="T29" s="467"/>
      <c r="U29" s="467"/>
      <c r="V29" s="506"/>
      <c r="W29" s="562"/>
      <c r="X29" s="563"/>
      <c r="Y29" s="564"/>
      <c r="Z29" s="465" t="s">
        <v>168</v>
      </c>
      <c r="AA29" s="445"/>
      <c r="AB29" s="445"/>
      <c r="AC29" s="445"/>
      <c r="AD29" s="445"/>
      <c r="AE29" s="445"/>
      <c r="AF29" s="445"/>
      <c r="AG29" s="446"/>
      <c r="AH29" s="466">
        <v>105</v>
      </c>
      <c r="AI29" s="467"/>
      <c r="AJ29" s="467"/>
      <c r="AK29" s="467"/>
      <c r="AL29" s="506"/>
      <c r="AM29" s="466">
        <v>313149</v>
      </c>
      <c r="AN29" s="467"/>
      <c r="AO29" s="467"/>
      <c r="AP29" s="467"/>
      <c r="AQ29" s="467"/>
      <c r="AR29" s="506"/>
      <c r="AS29" s="466">
        <v>2982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409156</v>
      </c>
      <c r="BO29" s="416"/>
      <c r="BP29" s="416"/>
      <c r="BQ29" s="416"/>
      <c r="BR29" s="416"/>
      <c r="BS29" s="416"/>
      <c r="BT29" s="416"/>
      <c r="BU29" s="417"/>
      <c r="BV29" s="415">
        <v>426276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666271</v>
      </c>
      <c r="BO30" s="585"/>
      <c r="BP30" s="585"/>
      <c r="BQ30" s="585"/>
      <c r="BR30" s="585"/>
      <c r="BS30" s="585"/>
      <c r="BT30" s="585"/>
      <c r="BU30" s="586"/>
      <c r="BV30" s="584">
        <v>701624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日高中部消防組合（一般会計）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日高軽種馬共同育成公社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国民健康保険診療所事業特別会計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日高中部衛生施設組合（一般会計）</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にいかっぷホロシリ乗馬クラブ</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介護サービス特別会計事業勘定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日高中部広域連合（一般会計）</v>
      </c>
      <c r="BZ36" s="597"/>
      <c r="CA36" s="597"/>
      <c r="CB36" s="597"/>
      <c r="CC36" s="597"/>
      <c r="CD36" s="597"/>
      <c r="CE36" s="597"/>
      <c r="CF36" s="597"/>
      <c r="CG36" s="597"/>
      <c r="CH36" s="597"/>
      <c r="CI36" s="597"/>
      <c r="CJ36" s="597"/>
      <c r="CK36" s="597"/>
      <c r="CL36" s="597"/>
      <c r="CM36" s="597"/>
      <c r="CN36" s="165"/>
      <c r="CO36" s="596">
        <f t="shared" si="3"/>
        <v>16</v>
      </c>
      <c r="CP36" s="596"/>
      <c r="CQ36" s="597" t="str">
        <f>IF('各会計、関係団体の財政状況及び健全化判断比率'!BS9="","",'各会計、関係団体の財政状況及び健全化判断比率'!BS9)</f>
        <v>新冠ヒルズ</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日高中部広域連合（介護保険特別会計）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日高管内地方税滞納整理機構</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日高地区交通災害共済組合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529</v>
      </c>
      <c r="D34" s="1181"/>
      <c r="E34" s="1182"/>
      <c r="F34" s="32">
        <v>2.8</v>
      </c>
      <c r="G34" s="33">
        <v>2.67</v>
      </c>
      <c r="H34" s="33">
        <v>2.23</v>
      </c>
      <c r="I34" s="33">
        <v>2.5499999999999998</v>
      </c>
      <c r="J34" s="34">
        <v>3.42</v>
      </c>
      <c r="K34" s="22"/>
      <c r="L34" s="22"/>
      <c r="M34" s="22"/>
      <c r="N34" s="22"/>
      <c r="O34" s="22"/>
      <c r="P34" s="22"/>
    </row>
    <row r="35" spans="1:16" ht="39" customHeight="1">
      <c r="A35" s="22"/>
      <c r="B35" s="35"/>
      <c r="C35" s="1175" t="s">
        <v>530</v>
      </c>
      <c r="D35" s="1176"/>
      <c r="E35" s="1177"/>
      <c r="F35" s="36">
        <v>0.74</v>
      </c>
      <c r="G35" s="37">
        <v>0.34</v>
      </c>
      <c r="H35" s="37">
        <v>0.89</v>
      </c>
      <c r="I35" s="37">
        <v>1.41</v>
      </c>
      <c r="J35" s="38">
        <v>1.04</v>
      </c>
      <c r="K35" s="22"/>
      <c r="L35" s="22"/>
      <c r="M35" s="22"/>
      <c r="N35" s="22"/>
      <c r="O35" s="22"/>
      <c r="P35" s="22"/>
    </row>
    <row r="36" spans="1:16" ht="39" customHeight="1">
      <c r="A36" s="22"/>
      <c r="B36" s="35"/>
      <c r="C36" s="1175" t="s">
        <v>531</v>
      </c>
      <c r="D36" s="1176"/>
      <c r="E36" s="1177"/>
      <c r="F36" s="36">
        <v>1.1599999999999999</v>
      </c>
      <c r="G36" s="37">
        <v>0.28000000000000003</v>
      </c>
      <c r="H36" s="37">
        <v>7.0000000000000007E-2</v>
      </c>
      <c r="I36" s="37">
        <v>0.28999999999999998</v>
      </c>
      <c r="J36" s="38">
        <v>0.32</v>
      </c>
      <c r="K36" s="22"/>
      <c r="L36" s="22"/>
      <c r="M36" s="22"/>
      <c r="N36" s="22"/>
      <c r="O36" s="22"/>
      <c r="P36" s="22"/>
    </row>
    <row r="37" spans="1:16" ht="39" customHeight="1">
      <c r="A37" s="22"/>
      <c r="B37" s="35"/>
      <c r="C37" s="1175" t="s">
        <v>532</v>
      </c>
      <c r="D37" s="1176"/>
      <c r="E37" s="1177"/>
      <c r="F37" s="36">
        <v>7.0000000000000007E-2</v>
      </c>
      <c r="G37" s="37">
        <v>7.0000000000000007E-2</v>
      </c>
      <c r="H37" s="37">
        <v>0.05</v>
      </c>
      <c r="I37" s="37">
        <v>0.12</v>
      </c>
      <c r="J37" s="38">
        <v>0.24</v>
      </c>
      <c r="K37" s="22"/>
      <c r="L37" s="22"/>
      <c r="M37" s="22"/>
      <c r="N37" s="22"/>
      <c r="O37" s="22"/>
      <c r="P37" s="22"/>
    </row>
    <row r="38" spans="1:16" ht="39" customHeight="1">
      <c r="A38" s="22"/>
      <c r="B38" s="35"/>
      <c r="C38" s="1175" t="s">
        <v>533</v>
      </c>
      <c r="D38" s="1176"/>
      <c r="E38" s="1177"/>
      <c r="F38" s="36">
        <v>0.11</v>
      </c>
      <c r="G38" s="37" t="s">
        <v>534</v>
      </c>
      <c r="H38" s="37">
        <v>0.15</v>
      </c>
      <c r="I38" s="37">
        <v>0.36</v>
      </c>
      <c r="J38" s="38">
        <v>0.16</v>
      </c>
      <c r="K38" s="22"/>
      <c r="L38" s="22"/>
      <c r="M38" s="22"/>
      <c r="N38" s="22"/>
      <c r="O38" s="22"/>
      <c r="P38" s="22"/>
    </row>
    <row r="39" spans="1:16" ht="39" customHeight="1">
      <c r="A39" s="22"/>
      <c r="B39" s="35"/>
      <c r="C39" s="1175" t="s">
        <v>535</v>
      </c>
      <c r="D39" s="1176"/>
      <c r="E39" s="1177"/>
      <c r="F39" s="36">
        <v>0.05</v>
      </c>
      <c r="G39" s="37">
        <v>0.04</v>
      </c>
      <c r="H39" s="37">
        <v>0.04</v>
      </c>
      <c r="I39" s="37">
        <v>0.04</v>
      </c>
      <c r="J39" s="38">
        <v>0.09</v>
      </c>
      <c r="K39" s="22"/>
      <c r="L39" s="22"/>
      <c r="M39" s="22"/>
      <c r="N39" s="22"/>
      <c r="O39" s="22"/>
      <c r="P39" s="22"/>
    </row>
    <row r="40" spans="1:16" ht="39" customHeight="1">
      <c r="A40" s="22"/>
      <c r="B40" s="35"/>
      <c r="C40" s="1175" t="s">
        <v>536</v>
      </c>
      <c r="D40" s="1176"/>
      <c r="E40" s="1177"/>
      <c r="F40" s="36">
        <v>0</v>
      </c>
      <c r="G40" s="37">
        <v>0.01</v>
      </c>
      <c r="H40" s="37">
        <v>0</v>
      </c>
      <c r="I40" s="37">
        <v>0</v>
      </c>
      <c r="J40" s="38">
        <v>0.01</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538</v>
      </c>
      <c r="D43" s="1179"/>
      <c r="E43" s="1180"/>
      <c r="F43" s="41" t="s">
        <v>484</v>
      </c>
      <c r="G43" s="42" t="s">
        <v>484</v>
      </c>
      <c r="H43" s="42" t="s">
        <v>484</v>
      </c>
      <c r="I43" s="42" t="s">
        <v>484</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1026</v>
      </c>
      <c r="L45" s="60">
        <v>927</v>
      </c>
      <c r="M45" s="60">
        <v>806</v>
      </c>
      <c r="N45" s="60">
        <v>835</v>
      </c>
      <c r="O45" s="61">
        <v>759</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193</v>
      </c>
      <c r="L48" s="64">
        <v>191</v>
      </c>
      <c r="M48" s="64">
        <v>171</v>
      </c>
      <c r="N48" s="64">
        <v>151</v>
      </c>
      <c r="O48" s="65">
        <v>145</v>
      </c>
      <c r="P48" s="48"/>
      <c r="Q48" s="48"/>
      <c r="R48" s="48"/>
      <c r="S48" s="48"/>
      <c r="T48" s="48"/>
      <c r="U48" s="48"/>
    </row>
    <row r="49" spans="1:21" ht="30.75" customHeight="1">
      <c r="A49" s="48"/>
      <c r="B49" s="1193"/>
      <c r="C49" s="1194"/>
      <c r="D49" s="62"/>
      <c r="E49" s="1185" t="s">
        <v>15</v>
      </c>
      <c r="F49" s="1185"/>
      <c r="G49" s="1185"/>
      <c r="H49" s="1185"/>
      <c r="I49" s="1185"/>
      <c r="J49" s="1186"/>
      <c r="K49" s="63">
        <v>33</v>
      </c>
      <c r="L49" s="64">
        <v>27</v>
      </c>
      <c r="M49" s="64">
        <v>62</v>
      </c>
      <c r="N49" s="64">
        <v>64</v>
      </c>
      <c r="O49" s="65">
        <v>65</v>
      </c>
      <c r="P49" s="48"/>
      <c r="Q49" s="48"/>
      <c r="R49" s="48"/>
      <c r="S49" s="48"/>
      <c r="T49" s="48"/>
      <c r="U49" s="48"/>
    </row>
    <row r="50" spans="1:21" ht="30.75" customHeight="1">
      <c r="A50" s="48"/>
      <c r="B50" s="1193"/>
      <c r="C50" s="1194"/>
      <c r="D50" s="62"/>
      <c r="E50" s="1185" t="s">
        <v>16</v>
      </c>
      <c r="F50" s="1185"/>
      <c r="G50" s="1185"/>
      <c r="H50" s="1185"/>
      <c r="I50" s="1185"/>
      <c r="J50" s="1186"/>
      <c r="K50" s="63">
        <v>30</v>
      </c>
      <c r="L50" s="64">
        <v>30</v>
      </c>
      <c r="M50" s="64">
        <v>27</v>
      </c>
      <c r="N50" s="64">
        <v>15</v>
      </c>
      <c r="O50" s="65">
        <v>9</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839</v>
      </c>
      <c r="L52" s="64">
        <v>768</v>
      </c>
      <c r="M52" s="64">
        <v>735</v>
      </c>
      <c r="N52" s="64">
        <v>686</v>
      </c>
      <c r="O52" s="65">
        <v>646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443</v>
      </c>
      <c r="L53" s="69">
        <v>407</v>
      </c>
      <c r="M53" s="69">
        <v>331</v>
      </c>
      <c r="N53" s="69">
        <v>379</v>
      </c>
      <c r="O53" s="70">
        <v>332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99" t="s">
        <v>23</v>
      </c>
      <c r="C41" s="1200"/>
      <c r="D41" s="81"/>
      <c r="E41" s="1205" t="s">
        <v>24</v>
      </c>
      <c r="F41" s="1205"/>
      <c r="G41" s="1205"/>
      <c r="H41" s="1206"/>
      <c r="I41" s="82">
        <v>7553</v>
      </c>
      <c r="J41" s="83">
        <v>7634</v>
      </c>
      <c r="K41" s="83">
        <v>7332</v>
      </c>
      <c r="L41" s="83">
        <v>7044</v>
      </c>
      <c r="M41" s="84">
        <v>6824</v>
      </c>
    </row>
    <row r="42" spans="2:13" ht="27.75" customHeight="1">
      <c r="B42" s="1201"/>
      <c r="C42" s="1202"/>
      <c r="D42" s="85"/>
      <c r="E42" s="1207" t="s">
        <v>25</v>
      </c>
      <c r="F42" s="1207"/>
      <c r="G42" s="1207"/>
      <c r="H42" s="1208"/>
      <c r="I42" s="86">
        <v>44</v>
      </c>
      <c r="J42" s="87">
        <v>30</v>
      </c>
      <c r="K42" s="87">
        <v>18</v>
      </c>
      <c r="L42" s="87">
        <v>6</v>
      </c>
      <c r="M42" s="88" t="s">
        <v>484</v>
      </c>
    </row>
    <row r="43" spans="2:13" ht="27.75" customHeight="1">
      <c r="B43" s="1201"/>
      <c r="C43" s="1202"/>
      <c r="D43" s="85"/>
      <c r="E43" s="1207" t="s">
        <v>26</v>
      </c>
      <c r="F43" s="1207"/>
      <c r="G43" s="1207"/>
      <c r="H43" s="1208"/>
      <c r="I43" s="86">
        <v>1808</v>
      </c>
      <c r="J43" s="87">
        <v>1833</v>
      </c>
      <c r="K43" s="87">
        <v>1767</v>
      </c>
      <c r="L43" s="87">
        <v>1727</v>
      </c>
      <c r="M43" s="88">
        <v>1669</v>
      </c>
    </row>
    <row r="44" spans="2:13" ht="27.75" customHeight="1">
      <c r="B44" s="1201"/>
      <c r="C44" s="1202"/>
      <c r="D44" s="85"/>
      <c r="E44" s="1207" t="s">
        <v>27</v>
      </c>
      <c r="F44" s="1207"/>
      <c r="G44" s="1207"/>
      <c r="H44" s="1208"/>
      <c r="I44" s="86">
        <v>350</v>
      </c>
      <c r="J44" s="87">
        <v>296</v>
      </c>
      <c r="K44" s="87">
        <v>271</v>
      </c>
      <c r="L44" s="87">
        <v>210</v>
      </c>
      <c r="M44" s="88">
        <v>148</v>
      </c>
    </row>
    <row r="45" spans="2:13" ht="27.75" customHeight="1">
      <c r="B45" s="1201"/>
      <c r="C45" s="1202"/>
      <c r="D45" s="85"/>
      <c r="E45" s="1207" t="s">
        <v>28</v>
      </c>
      <c r="F45" s="1207"/>
      <c r="G45" s="1207"/>
      <c r="H45" s="1208"/>
      <c r="I45" s="86">
        <v>535</v>
      </c>
      <c r="J45" s="87">
        <v>503</v>
      </c>
      <c r="K45" s="87">
        <v>471</v>
      </c>
      <c r="L45" s="87">
        <v>387</v>
      </c>
      <c r="M45" s="88">
        <v>384</v>
      </c>
    </row>
    <row r="46" spans="2:13" ht="27.75" customHeight="1">
      <c r="B46" s="1201"/>
      <c r="C46" s="1202"/>
      <c r="D46" s="85"/>
      <c r="E46" s="1207" t="s">
        <v>29</v>
      </c>
      <c r="F46" s="1207"/>
      <c r="G46" s="1207"/>
      <c r="H46" s="1208"/>
      <c r="I46" s="86">
        <v>10</v>
      </c>
      <c r="J46" s="87">
        <v>8</v>
      </c>
      <c r="K46" s="87">
        <v>6</v>
      </c>
      <c r="L46" s="87">
        <v>5</v>
      </c>
      <c r="M46" s="88">
        <v>2</v>
      </c>
    </row>
    <row r="47" spans="2:13" ht="27.75" customHeight="1">
      <c r="B47" s="1201"/>
      <c r="C47" s="1202"/>
      <c r="D47" s="85"/>
      <c r="E47" s="1207" t="s">
        <v>30</v>
      </c>
      <c r="F47" s="1207"/>
      <c r="G47" s="1207"/>
      <c r="H47" s="1208"/>
      <c r="I47" s="86" t="s">
        <v>484</v>
      </c>
      <c r="J47" s="87" t="s">
        <v>484</v>
      </c>
      <c r="K47" s="87" t="s">
        <v>484</v>
      </c>
      <c r="L47" s="87" t="s">
        <v>484</v>
      </c>
      <c r="M47" s="88" t="s">
        <v>484</v>
      </c>
    </row>
    <row r="48" spans="2:13" ht="27.75" customHeight="1">
      <c r="B48" s="1203"/>
      <c r="C48" s="1204"/>
      <c r="D48" s="85"/>
      <c r="E48" s="1207" t="s">
        <v>31</v>
      </c>
      <c r="F48" s="1207"/>
      <c r="G48" s="1207"/>
      <c r="H48" s="1208"/>
      <c r="I48" s="86" t="s">
        <v>484</v>
      </c>
      <c r="J48" s="87" t="s">
        <v>484</v>
      </c>
      <c r="K48" s="87" t="s">
        <v>484</v>
      </c>
      <c r="L48" s="87" t="s">
        <v>484</v>
      </c>
      <c r="M48" s="88" t="s">
        <v>484</v>
      </c>
    </row>
    <row r="49" spans="2:13" ht="27.75" customHeight="1">
      <c r="B49" s="1209" t="s">
        <v>32</v>
      </c>
      <c r="C49" s="1210"/>
      <c r="D49" s="89"/>
      <c r="E49" s="1207" t="s">
        <v>33</v>
      </c>
      <c r="F49" s="1207"/>
      <c r="G49" s="1207"/>
      <c r="H49" s="1208"/>
      <c r="I49" s="86">
        <v>1763</v>
      </c>
      <c r="J49" s="87">
        <v>2139</v>
      </c>
      <c r="K49" s="87">
        <v>2275</v>
      </c>
      <c r="L49" s="87">
        <v>2333</v>
      </c>
      <c r="M49" s="88">
        <v>2376</v>
      </c>
    </row>
    <row r="50" spans="2:13" ht="27.75" customHeight="1">
      <c r="B50" s="1201"/>
      <c r="C50" s="1202"/>
      <c r="D50" s="85"/>
      <c r="E50" s="1207" t="s">
        <v>34</v>
      </c>
      <c r="F50" s="1207"/>
      <c r="G50" s="1207"/>
      <c r="H50" s="1208"/>
      <c r="I50" s="86">
        <v>629</v>
      </c>
      <c r="J50" s="87">
        <v>561</v>
      </c>
      <c r="K50" s="87">
        <v>516</v>
      </c>
      <c r="L50" s="87">
        <v>506</v>
      </c>
      <c r="M50" s="88">
        <v>536</v>
      </c>
    </row>
    <row r="51" spans="2:13" ht="27.75" customHeight="1">
      <c r="B51" s="1203"/>
      <c r="C51" s="1204"/>
      <c r="D51" s="85"/>
      <c r="E51" s="1207" t="s">
        <v>35</v>
      </c>
      <c r="F51" s="1207"/>
      <c r="G51" s="1207"/>
      <c r="H51" s="1208"/>
      <c r="I51" s="86">
        <v>6292</v>
      </c>
      <c r="J51" s="87">
        <v>6177</v>
      </c>
      <c r="K51" s="87">
        <v>6448</v>
      </c>
      <c r="L51" s="87">
        <v>6128</v>
      </c>
      <c r="M51" s="88">
        <v>5945</v>
      </c>
    </row>
    <row r="52" spans="2:13" ht="27.75" customHeight="1" thickBot="1">
      <c r="B52" s="1211" t="s">
        <v>36</v>
      </c>
      <c r="C52" s="1212"/>
      <c r="D52" s="90"/>
      <c r="E52" s="1213" t="s">
        <v>37</v>
      </c>
      <c r="F52" s="1213"/>
      <c r="G52" s="1213"/>
      <c r="H52" s="1214"/>
      <c r="I52" s="91">
        <v>1615</v>
      </c>
      <c r="J52" s="92">
        <v>1428</v>
      </c>
      <c r="K52" s="92">
        <v>627</v>
      </c>
      <c r="L52" s="92">
        <v>413</v>
      </c>
      <c r="M52" s="93">
        <v>171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SheetLayoutView="55" workbookViewId="0"/>
  </sheetViews>
  <sheetFormatPr defaultColWidth="0" defaultRowHeight="13.5" customHeight="1" zeroHeight="1"/>
  <cols>
    <col min="1" max="1" width="6.375" style="242" customWidth="1"/>
    <col min="2" max="2" width="18.125" style="242" customWidth="1"/>
    <col min="3" max="3" width="22.625" style="242" customWidth="1"/>
    <col min="4" max="9" width="18.125" style="242" customWidth="1"/>
    <col min="10" max="10" width="22.75" style="242" customWidth="1"/>
    <col min="11" max="15" width="18.125" style="242" customWidth="1"/>
    <col min="16" max="16" width="6.125" style="249" customWidth="1"/>
    <col min="17" max="17" width="5.875" style="247" customWidth="1"/>
    <col min="18" max="18" width="19.125" style="242" hidden="1"/>
    <col min="19" max="23" width="12.625" style="242" hidden="1"/>
    <col min="24" max="257" width="8.625" style="242" hidden="1"/>
    <col min="258" max="263" width="14.875" style="242" hidden="1"/>
    <col min="264" max="265" width="15.875" style="242" hidden="1"/>
    <col min="266" max="271" width="16.125" style="242" hidden="1"/>
    <col min="272" max="272" width="6.125" style="242" hidden="1"/>
    <col min="273" max="273" width="3" style="242" hidden="1"/>
    <col min="274" max="513" width="8.625" style="242" hidden="1"/>
    <col min="514" max="519" width="14.875" style="242" hidden="1"/>
    <col min="520" max="521" width="15.875" style="242" hidden="1"/>
    <col min="522" max="527" width="16.125" style="242" hidden="1"/>
    <col min="528" max="528" width="6.125" style="242" hidden="1"/>
    <col min="529" max="529" width="3" style="242" hidden="1"/>
    <col min="530" max="769" width="8.625" style="242" hidden="1"/>
    <col min="770" max="775" width="14.875" style="242" hidden="1"/>
    <col min="776" max="777" width="15.875" style="242" hidden="1"/>
    <col min="778" max="783" width="16.125" style="242" hidden="1"/>
    <col min="784" max="784" width="6.125" style="242" hidden="1"/>
    <col min="785" max="785" width="3" style="242" hidden="1"/>
    <col min="786" max="1025" width="8.625" style="242" hidden="1"/>
    <col min="1026" max="1031" width="14.875" style="242" hidden="1"/>
    <col min="1032" max="1033" width="15.875" style="242" hidden="1"/>
    <col min="1034" max="1039" width="16.125" style="242" hidden="1"/>
    <col min="1040" max="1040" width="6.125" style="242" hidden="1"/>
    <col min="1041" max="1041" width="3" style="242" hidden="1"/>
    <col min="1042" max="1281" width="8.625" style="242" hidden="1"/>
    <col min="1282" max="1287" width="14.875" style="242" hidden="1"/>
    <col min="1288" max="1289" width="15.875" style="242" hidden="1"/>
    <col min="1290" max="1295" width="16.125" style="242" hidden="1"/>
    <col min="1296" max="1296" width="6.125" style="242" hidden="1"/>
    <col min="1297" max="1297" width="3" style="242" hidden="1"/>
    <col min="1298" max="1537" width="8.625" style="242" hidden="1"/>
    <col min="1538" max="1543" width="14.875" style="242" hidden="1"/>
    <col min="1544" max="1545" width="15.875" style="242" hidden="1"/>
    <col min="1546" max="1551" width="16.125" style="242" hidden="1"/>
    <col min="1552" max="1552" width="6.125" style="242" hidden="1"/>
    <col min="1553" max="1553" width="3" style="242" hidden="1"/>
    <col min="1554" max="1793" width="8.625" style="242" hidden="1"/>
    <col min="1794" max="1799" width="14.875" style="242" hidden="1"/>
    <col min="1800" max="1801" width="15.875" style="242" hidden="1"/>
    <col min="1802" max="1807" width="16.125" style="242" hidden="1"/>
    <col min="1808" max="1808" width="6.125" style="242" hidden="1"/>
    <col min="1809" max="1809" width="3" style="242" hidden="1"/>
    <col min="1810" max="2049" width="8.625" style="242" hidden="1"/>
    <col min="2050" max="2055" width="14.875" style="242" hidden="1"/>
    <col min="2056" max="2057" width="15.875" style="242" hidden="1"/>
    <col min="2058" max="2063" width="16.125" style="242" hidden="1"/>
    <col min="2064" max="2064" width="6.125" style="242" hidden="1"/>
    <col min="2065" max="2065" width="3" style="242" hidden="1"/>
    <col min="2066" max="2305" width="8.625" style="242" hidden="1"/>
    <col min="2306" max="2311" width="14.875" style="242" hidden="1"/>
    <col min="2312" max="2313" width="15.875" style="242" hidden="1"/>
    <col min="2314" max="2319" width="16.125" style="242" hidden="1"/>
    <col min="2320" max="2320" width="6.125" style="242" hidden="1"/>
    <col min="2321" max="2321" width="3" style="242" hidden="1"/>
    <col min="2322" max="2561" width="8.625" style="242" hidden="1"/>
    <col min="2562" max="2567" width="14.875" style="242" hidden="1"/>
    <col min="2568" max="2569" width="15.875" style="242" hidden="1"/>
    <col min="2570" max="2575" width="16.125" style="242" hidden="1"/>
    <col min="2576" max="2576" width="6.125" style="242" hidden="1"/>
    <col min="2577" max="2577" width="3" style="242" hidden="1"/>
    <col min="2578" max="2817" width="8.625" style="242" hidden="1"/>
    <col min="2818" max="2823" width="14.875" style="242" hidden="1"/>
    <col min="2824" max="2825" width="15.875" style="242" hidden="1"/>
    <col min="2826" max="2831" width="16.125" style="242" hidden="1"/>
    <col min="2832" max="2832" width="6.125" style="242" hidden="1"/>
    <col min="2833" max="2833" width="3" style="242" hidden="1"/>
    <col min="2834" max="3073" width="8.625" style="242" hidden="1"/>
    <col min="3074" max="3079" width="14.875" style="242" hidden="1"/>
    <col min="3080" max="3081" width="15.875" style="242" hidden="1"/>
    <col min="3082" max="3087" width="16.125" style="242" hidden="1"/>
    <col min="3088" max="3088" width="6.125" style="242" hidden="1"/>
    <col min="3089" max="3089" width="3" style="242" hidden="1"/>
    <col min="3090" max="3329" width="8.625" style="242" hidden="1"/>
    <col min="3330" max="3335" width="14.875" style="242" hidden="1"/>
    <col min="3336" max="3337" width="15.875" style="242" hidden="1"/>
    <col min="3338" max="3343" width="16.125" style="242" hidden="1"/>
    <col min="3344" max="3344" width="6.125" style="242" hidden="1"/>
    <col min="3345" max="3345" width="3" style="242" hidden="1"/>
    <col min="3346" max="3585" width="8.625" style="242" hidden="1"/>
    <col min="3586" max="3591" width="14.875" style="242" hidden="1"/>
    <col min="3592" max="3593" width="15.875" style="242" hidden="1"/>
    <col min="3594" max="3599" width="16.125" style="242" hidden="1"/>
    <col min="3600" max="3600" width="6.125" style="242" hidden="1"/>
    <col min="3601" max="3601" width="3" style="242" hidden="1"/>
    <col min="3602" max="3841" width="8.625" style="242" hidden="1"/>
    <col min="3842" max="3847" width="14.875" style="242" hidden="1"/>
    <col min="3848" max="3849" width="15.875" style="242" hidden="1"/>
    <col min="3850" max="3855" width="16.125" style="242" hidden="1"/>
    <col min="3856" max="3856" width="6.125" style="242" hidden="1"/>
    <col min="3857" max="3857" width="3" style="242" hidden="1"/>
    <col min="3858" max="4097" width="8.625" style="242" hidden="1"/>
    <col min="4098" max="4103" width="14.875" style="242" hidden="1"/>
    <col min="4104" max="4105" width="15.875" style="242" hidden="1"/>
    <col min="4106" max="4111" width="16.125" style="242" hidden="1"/>
    <col min="4112" max="4112" width="6.125" style="242" hidden="1"/>
    <col min="4113" max="4113" width="3" style="242" hidden="1"/>
    <col min="4114" max="4353" width="8.625" style="242" hidden="1"/>
    <col min="4354" max="4359" width="14.875" style="242" hidden="1"/>
    <col min="4360" max="4361" width="15.875" style="242" hidden="1"/>
    <col min="4362" max="4367" width="16.125" style="242" hidden="1"/>
    <col min="4368" max="4368" width="6.125" style="242" hidden="1"/>
    <col min="4369" max="4369" width="3" style="242" hidden="1"/>
    <col min="4370" max="4609" width="8.625" style="242" hidden="1"/>
    <col min="4610" max="4615" width="14.875" style="242" hidden="1"/>
    <col min="4616" max="4617" width="15.875" style="242" hidden="1"/>
    <col min="4618" max="4623" width="16.125" style="242" hidden="1"/>
    <col min="4624" max="4624" width="6.125" style="242" hidden="1"/>
    <col min="4625" max="4625" width="3" style="242" hidden="1"/>
    <col min="4626" max="4865" width="8.625" style="242" hidden="1"/>
    <col min="4866" max="4871" width="14.875" style="242" hidden="1"/>
    <col min="4872" max="4873" width="15.875" style="242" hidden="1"/>
    <col min="4874" max="4879" width="16.125" style="242" hidden="1"/>
    <col min="4880" max="4880" width="6.125" style="242" hidden="1"/>
    <col min="4881" max="4881" width="3" style="242" hidden="1"/>
    <col min="4882" max="5121" width="8.625" style="242" hidden="1"/>
    <col min="5122" max="5127" width="14.875" style="242" hidden="1"/>
    <col min="5128" max="5129" width="15.875" style="242" hidden="1"/>
    <col min="5130" max="5135" width="16.125" style="242" hidden="1"/>
    <col min="5136" max="5136" width="6.125" style="242" hidden="1"/>
    <col min="5137" max="5137" width="3" style="242" hidden="1"/>
    <col min="5138" max="5377" width="8.625" style="242" hidden="1"/>
    <col min="5378" max="5383" width="14.875" style="242" hidden="1"/>
    <col min="5384" max="5385" width="15.875" style="242" hidden="1"/>
    <col min="5386" max="5391" width="16.125" style="242" hidden="1"/>
    <col min="5392" max="5392" width="6.125" style="242" hidden="1"/>
    <col min="5393" max="5393" width="3" style="242" hidden="1"/>
    <col min="5394" max="5633" width="8.625" style="242" hidden="1"/>
    <col min="5634" max="5639" width="14.875" style="242" hidden="1"/>
    <col min="5640" max="5641" width="15.875" style="242" hidden="1"/>
    <col min="5642" max="5647" width="16.125" style="242" hidden="1"/>
    <col min="5648" max="5648" width="6.125" style="242" hidden="1"/>
    <col min="5649" max="5649" width="3" style="242" hidden="1"/>
    <col min="5650" max="5889" width="8.625" style="242" hidden="1"/>
    <col min="5890" max="5895" width="14.875" style="242" hidden="1"/>
    <col min="5896" max="5897" width="15.875" style="242" hidden="1"/>
    <col min="5898" max="5903" width="16.125" style="242" hidden="1"/>
    <col min="5904" max="5904" width="6.125" style="242" hidden="1"/>
    <col min="5905" max="5905" width="3" style="242" hidden="1"/>
    <col min="5906" max="6145" width="8.625" style="242" hidden="1"/>
    <col min="6146" max="6151" width="14.875" style="242" hidden="1"/>
    <col min="6152" max="6153" width="15.875" style="242" hidden="1"/>
    <col min="6154" max="6159" width="16.125" style="242" hidden="1"/>
    <col min="6160" max="6160" width="6.125" style="242" hidden="1"/>
    <col min="6161" max="6161" width="3" style="242" hidden="1"/>
    <col min="6162" max="6401" width="8.625" style="242" hidden="1"/>
    <col min="6402" max="6407" width="14.875" style="242" hidden="1"/>
    <col min="6408" max="6409" width="15.875" style="242" hidden="1"/>
    <col min="6410" max="6415" width="16.125" style="242" hidden="1"/>
    <col min="6416" max="6416" width="6.125" style="242" hidden="1"/>
    <col min="6417" max="6417" width="3" style="242" hidden="1"/>
    <col min="6418" max="6657" width="8.625" style="242" hidden="1"/>
    <col min="6658" max="6663" width="14.875" style="242" hidden="1"/>
    <col min="6664" max="6665" width="15.875" style="242" hidden="1"/>
    <col min="6666" max="6671" width="16.125" style="242" hidden="1"/>
    <col min="6672" max="6672" width="6.125" style="242" hidden="1"/>
    <col min="6673" max="6673" width="3" style="242" hidden="1"/>
    <col min="6674" max="6913" width="8.625" style="242" hidden="1"/>
    <col min="6914" max="6919" width="14.875" style="242" hidden="1"/>
    <col min="6920" max="6921" width="15.875" style="242" hidden="1"/>
    <col min="6922" max="6927" width="16.125" style="242" hidden="1"/>
    <col min="6928" max="6928" width="6.125" style="242" hidden="1"/>
    <col min="6929" max="6929" width="3" style="242" hidden="1"/>
    <col min="6930" max="7169" width="8.625" style="242" hidden="1"/>
    <col min="7170" max="7175" width="14.875" style="242" hidden="1"/>
    <col min="7176" max="7177" width="15.875" style="242" hidden="1"/>
    <col min="7178" max="7183" width="16.125" style="242" hidden="1"/>
    <col min="7184" max="7184" width="6.125" style="242" hidden="1"/>
    <col min="7185" max="7185" width="3" style="242" hidden="1"/>
    <col min="7186" max="7425" width="8.625" style="242" hidden="1"/>
    <col min="7426" max="7431" width="14.875" style="242" hidden="1"/>
    <col min="7432" max="7433" width="15.875" style="242" hidden="1"/>
    <col min="7434" max="7439" width="16.125" style="242" hidden="1"/>
    <col min="7440" max="7440" width="6.125" style="242" hidden="1"/>
    <col min="7441" max="7441" width="3" style="242" hidden="1"/>
    <col min="7442" max="7681" width="8.625" style="242" hidden="1"/>
    <col min="7682" max="7687" width="14.875" style="242" hidden="1"/>
    <col min="7688" max="7689" width="15.875" style="242" hidden="1"/>
    <col min="7690" max="7695" width="16.125" style="242" hidden="1"/>
    <col min="7696" max="7696" width="6.125" style="242" hidden="1"/>
    <col min="7697" max="7697" width="3" style="242" hidden="1"/>
    <col min="7698" max="7937" width="8.625" style="242" hidden="1"/>
    <col min="7938" max="7943" width="14.875" style="242" hidden="1"/>
    <col min="7944" max="7945" width="15.875" style="242" hidden="1"/>
    <col min="7946" max="7951" width="16.125" style="242" hidden="1"/>
    <col min="7952" max="7952" width="6.125" style="242" hidden="1"/>
    <col min="7953" max="7953" width="3" style="242" hidden="1"/>
    <col min="7954" max="8193" width="8.625" style="242" hidden="1"/>
    <col min="8194" max="8199" width="14.875" style="242" hidden="1"/>
    <col min="8200" max="8201" width="15.875" style="242" hidden="1"/>
    <col min="8202" max="8207" width="16.125" style="242" hidden="1"/>
    <col min="8208" max="8208" width="6.125" style="242" hidden="1"/>
    <col min="8209" max="8209" width="3" style="242" hidden="1"/>
    <col min="8210" max="8449" width="8.625" style="242" hidden="1"/>
    <col min="8450" max="8455" width="14.875" style="242" hidden="1"/>
    <col min="8456" max="8457" width="15.875" style="242" hidden="1"/>
    <col min="8458" max="8463" width="16.125" style="242" hidden="1"/>
    <col min="8464" max="8464" width="6.125" style="242" hidden="1"/>
    <col min="8465" max="8465" width="3" style="242" hidden="1"/>
    <col min="8466" max="8705" width="8.625" style="242" hidden="1"/>
    <col min="8706" max="8711" width="14.875" style="242" hidden="1"/>
    <col min="8712" max="8713" width="15.875" style="242" hidden="1"/>
    <col min="8714" max="8719" width="16.125" style="242" hidden="1"/>
    <col min="8720" max="8720" width="6.125" style="242" hidden="1"/>
    <col min="8721" max="8721" width="3" style="242" hidden="1"/>
    <col min="8722" max="8961" width="8.625" style="242" hidden="1"/>
    <col min="8962" max="8967" width="14.875" style="242" hidden="1"/>
    <col min="8968" max="8969" width="15.875" style="242" hidden="1"/>
    <col min="8970" max="8975" width="16.125" style="242" hidden="1"/>
    <col min="8976" max="8976" width="6.125" style="242" hidden="1"/>
    <col min="8977" max="8977" width="3" style="242" hidden="1"/>
    <col min="8978" max="9217" width="8.625" style="242" hidden="1"/>
    <col min="9218" max="9223" width="14.875" style="242" hidden="1"/>
    <col min="9224" max="9225" width="15.875" style="242" hidden="1"/>
    <col min="9226" max="9231" width="16.125" style="242" hidden="1"/>
    <col min="9232" max="9232" width="6.125" style="242" hidden="1"/>
    <col min="9233" max="9233" width="3" style="242" hidden="1"/>
    <col min="9234" max="9473" width="8.625" style="242" hidden="1"/>
    <col min="9474" max="9479" width="14.875" style="242" hidden="1"/>
    <col min="9480" max="9481" width="15.875" style="242" hidden="1"/>
    <col min="9482" max="9487" width="16.125" style="242" hidden="1"/>
    <col min="9488" max="9488" width="6.125" style="242" hidden="1"/>
    <col min="9489" max="9489" width="3" style="242" hidden="1"/>
    <col min="9490" max="9729" width="8.625" style="242" hidden="1"/>
    <col min="9730" max="9735" width="14.875" style="242" hidden="1"/>
    <col min="9736" max="9737" width="15.875" style="242" hidden="1"/>
    <col min="9738" max="9743" width="16.125" style="242" hidden="1"/>
    <col min="9744" max="9744" width="6.125" style="242" hidden="1"/>
    <col min="9745" max="9745" width="3" style="242" hidden="1"/>
    <col min="9746" max="9985" width="8.625" style="242" hidden="1"/>
    <col min="9986" max="9991" width="14.875" style="242" hidden="1"/>
    <col min="9992" max="9993" width="15.875" style="242" hidden="1"/>
    <col min="9994" max="9999" width="16.125" style="242" hidden="1"/>
    <col min="10000" max="10000" width="6.125" style="242" hidden="1"/>
    <col min="10001" max="10001" width="3" style="242" hidden="1"/>
    <col min="10002" max="10241" width="8.625" style="242" hidden="1"/>
    <col min="10242" max="10247" width="14.875" style="242" hidden="1"/>
    <col min="10248" max="10249" width="15.875" style="242" hidden="1"/>
    <col min="10250" max="10255" width="16.125" style="242" hidden="1"/>
    <col min="10256" max="10256" width="6.125" style="242" hidden="1"/>
    <col min="10257" max="10257" width="3" style="242" hidden="1"/>
    <col min="10258" max="10497" width="8.625" style="242" hidden="1"/>
    <col min="10498" max="10503" width="14.875" style="242" hidden="1"/>
    <col min="10504" max="10505" width="15.875" style="242" hidden="1"/>
    <col min="10506" max="10511" width="16.125" style="242" hidden="1"/>
    <col min="10512" max="10512" width="6.125" style="242" hidden="1"/>
    <col min="10513" max="10513" width="3" style="242" hidden="1"/>
    <col min="10514" max="10753" width="8.625" style="242" hidden="1"/>
    <col min="10754" max="10759" width="14.875" style="242" hidden="1"/>
    <col min="10760" max="10761" width="15.875" style="242" hidden="1"/>
    <col min="10762" max="10767" width="16.125" style="242" hidden="1"/>
    <col min="10768" max="10768" width="6.125" style="242" hidden="1"/>
    <col min="10769" max="10769" width="3" style="242" hidden="1"/>
    <col min="10770" max="11009" width="8.625" style="242" hidden="1"/>
    <col min="11010" max="11015" width="14.875" style="242" hidden="1"/>
    <col min="11016" max="11017" width="15.875" style="242" hidden="1"/>
    <col min="11018" max="11023" width="16.125" style="242" hidden="1"/>
    <col min="11024" max="11024" width="6.125" style="242" hidden="1"/>
    <col min="11025" max="11025" width="3" style="242" hidden="1"/>
    <col min="11026" max="11265" width="8.625" style="242" hidden="1"/>
    <col min="11266" max="11271" width="14.875" style="242" hidden="1"/>
    <col min="11272" max="11273" width="15.875" style="242" hidden="1"/>
    <col min="11274" max="11279" width="16.125" style="242" hidden="1"/>
    <col min="11280" max="11280" width="6.125" style="242" hidden="1"/>
    <col min="11281" max="11281" width="3" style="242" hidden="1"/>
    <col min="11282" max="11521" width="8.625" style="242" hidden="1"/>
    <col min="11522" max="11527" width="14.875" style="242" hidden="1"/>
    <col min="11528" max="11529" width="15.875" style="242" hidden="1"/>
    <col min="11530" max="11535" width="16.125" style="242" hidden="1"/>
    <col min="11536" max="11536" width="6.125" style="242" hidden="1"/>
    <col min="11537" max="11537" width="3" style="242" hidden="1"/>
    <col min="11538" max="11777" width="8.625" style="242" hidden="1"/>
    <col min="11778" max="11783" width="14.875" style="242" hidden="1"/>
    <col min="11784" max="11785" width="15.875" style="242" hidden="1"/>
    <col min="11786" max="11791" width="16.125" style="242" hidden="1"/>
    <col min="11792" max="11792" width="6.125" style="242" hidden="1"/>
    <col min="11793" max="11793" width="3" style="242" hidden="1"/>
    <col min="11794" max="12033" width="8.625" style="242" hidden="1"/>
    <col min="12034" max="12039" width="14.875" style="242" hidden="1"/>
    <col min="12040" max="12041" width="15.875" style="242" hidden="1"/>
    <col min="12042" max="12047" width="16.125" style="242" hidden="1"/>
    <col min="12048" max="12048" width="6.125" style="242" hidden="1"/>
    <col min="12049" max="12049" width="3" style="242" hidden="1"/>
    <col min="12050" max="12289" width="8.625" style="242" hidden="1"/>
    <col min="12290" max="12295" width="14.875" style="242" hidden="1"/>
    <col min="12296" max="12297" width="15.875" style="242" hidden="1"/>
    <col min="12298" max="12303" width="16.125" style="242" hidden="1"/>
    <col min="12304" max="12304" width="6.125" style="242" hidden="1"/>
    <col min="12305" max="12305" width="3" style="242" hidden="1"/>
    <col min="12306" max="12545" width="8.625" style="242" hidden="1"/>
    <col min="12546" max="12551" width="14.875" style="242" hidden="1"/>
    <col min="12552" max="12553" width="15.875" style="242" hidden="1"/>
    <col min="12554" max="12559" width="16.125" style="242" hidden="1"/>
    <col min="12560" max="12560" width="6.125" style="242" hidden="1"/>
    <col min="12561" max="12561" width="3" style="242" hidden="1"/>
    <col min="12562" max="12801" width="8.625" style="242" hidden="1"/>
    <col min="12802" max="12807" width="14.875" style="242" hidden="1"/>
    <col min="12808" max="12809" width="15.875" style="242" hidden="1"/>
    <col min="12810" max="12815" width="16.125" style="242" hidden="1"/>
    <col min="12816" max="12816" width="6.125" style="242" hidden="1"/>
    <col min="12817" max="12817" width="3" style="242" hidden="1"/>
    <col min="12818" max="13057" width="8.625" style="242" hidden="1"/>
    <col min="13058" max="13063" width="14.875" style="242" hidden="1"/>
    <col min="13064" max="13065" width="15.875" style="242" hidden="1"/>
    <col min="13066" max="13071" width="16.125" style="242" hidden="1"/>
    <col min="13072" max="13072" width="6.125" style="242" hidden="1"/>
    <col min="13073" max="13073" width="3" style="242" hidden="1"/>
    <col min="13074" max="13313" width="8.625" style="242" hidden="1"/>
    <col min="13314" max="13319" width="14.875" style="242" hidden="1"/>
    <col min="13320" max="13321" width="15.875" style="242" hidden="1"/>
    <col min="13322" max="13327" width="16.125" style="242" hidden="1"/>
    <col min="13328" max="13328" width="6.125" style="242" hidden="1"/>
    <col min="13329" max="13329" width="3" style="242" hidden="1"/>
    <col min="13330" max="13569" width="8.625" style="242" hidden="1"/>
    <col min="13570" max="13575" width="14.875" style="242" hidden="1"/>
    <col min="13576" max="13577" width="15.875" style="242" hidden="1"/>
    <col min="13578" max="13583" width="16.125" style="242" hidden="1"/>
    <col min="13584" max="13584" width="6.125" style="242" hidden="1"/>
    <col min="13585" max="13585" width="3" style="242" hidden="1"/>
    <col min="13586" max="13825" width="8.625" style="242" hidden="1"/>
    <col min="13826" max="13831" width="14.875" style="242" hidden="1"/>
    <col min="13832" max="13833" width="15.875" style="242" hidden="1"/>
    <col min="13834" max="13839" width="16.125" style="242" hidden="1"/>
    <col min="13840" max="13840" width="6.125" style="242" hidden="1"/>
    <col min="13841" max="13841" width="3" style="242" hidden="1"/>
    <col min="13842" max="14081" width="8.625" style="242" hidden="1"/>
    <col min="14082" max="14087" width="14.875" style="242" hidden="1"/>
    <col min="14088" max="14089" width="15.875" style="242" hidden="1"/>
    <col min="14090" max="14095" width="16.125" style="242" hidden="1"/>
    <col min="14096" max="14096" width="6.125" style="242" hidden="1"/>
    <col min="14097" max="14097" width="3" style="242" hidden="1"/>
    <col min="14098" max="14337" width="8.625" style="242" hidden="1"/>
    <col min="14338" max="14343" width="14.875" style="242" hidden="1"/>
    <col min="14344" max="14345" width="15.875" style="242" hidden="1"/>
    <col min="14346" max="14351" width="16.125" style="242" hidden="1"/>
    <col min="14352" max="14352" width="6.125" style="242" hidden="1"/>
    <col min="14353" max="14353" width="3" style="242" hidden="1"/>
    <col min="14354" max="14593" width="8.625" style="242" hidden="1"/>
    <col min="14594" max="14599" width="14.875" style="242" hidden="1"/>
    <col min="14600" max="14601" width="15.875" style="242" hidden="1"/>
    <col min="14602" max="14607" width="16.125" style="242" hidden="1"/>
    <col min="14608" max="14608" width="6.125" style="242" hidden="1"/>
    <col min="14609" max="14609" width="3" style="242" hidden="1"/>
    <col min="14610" max="14849" width="8.625" style="242" hidden="1"/>
    <col min="14850" max="14855" width="14.875" style="242" hidden="1"/>
    <col min="14856" max="14857" width="15.875" style="242" hidden="1"/>
    <col min="14858" max="14863" width="16.125" style="242" hidden="1"/>
    <col min="14864" max="14864" width="6.125" style="242" hidden="1"/>
    <col min="14865" max="14865" width="3" style="242" hidden="1"/>
    <col min="14866" max="15105" width="8.625" style="242" hidden="1"/>
    <col min="15106" max="15111" width="14.875" style="242" hidden="1"/>
    <col min="15112" max="15113" width="15.875" style="242" hidden="1"/>
    <col min="15114" max="15119" width="16.125" style="242" hidden="1"/>
    <col min="15120" max="15120" width="6.125" style="242" hidden="1"/>
    <col min="15121" max="15121" width="3" style="242" hidden="1"/>
    <col min="15122" max="15361" width="8.625" style="242" hidden="1"/>
    <col min="15362" max="15367" width="14.875" style="242" hidden="1"/>
    <col min="15368" max="15369" width="15.875" style="242" hidden="1"/>
    <col min="15370" max="15375" width="16.125" style="242" hidden="1"/>
    <col min="15376" max="15376" width="6.125" style="242" hidden="1"/>
    <col min="15377" max="15377" width="3" style="242" hidden="1"/>
    <col min="15378" max="15617" width="8.625" style="242" hidden="1"/>
    <col min="15618" max="15623" width="14.875" style="242" hidden="1"/>
    <col min="15624" max="15625" width="15.875" style="242" hidden="1"/>
    <col min="15626" max="15631" width="16.125" style="242" hidden="1"/>
    <col min="15632" max="15632" width="6.125" style="242" hidden="1"/>
    <col min="15633" max="15633" width="3" style="242" hidden="1"/>
    <col min="15634" max="15873" width="8.625" style="242" hidden="1"/>
    <col min="15874" max="15879" width="14.875" style="242" hidden="1"/>
    <col min="15880" max="15881" width="15.875" style="242" hidden="1"/>
    <col min="15882" max="15887" width="16.125" style="242" hidden="1"/>
    <col min="15888" max="15888" width="6.125" style="242" hidden="1"/>
    <col min="15889" max="15889" width="3" style="242" hidden="1"/>
    <col min="15890" max="16129" width="8.625" style="242" hidden="1"/>
    <col min="16130" max="16135" width="14.875" style="242" hidden="1"/>
    <col min="16136" max="16137" width="15.875" style="242" hidden="1"/>
    <col min="16138" max="16143" width="16.125" style="242" hidden="1"/>
    <col min="16144" max="16144" width="6.125" style="242" hidden="1"/>
    <col min="16145" max="16145" width="3" style="242" hidden="1"/>
    <col min="16146" max="16384" width="8.625" style="242" hidden="1"/>
  </cols>
  <sheetData>
    <row r="1" spans="1:51" ht="42.75" customHeight="1">
      <c r="A1" s="342"/>
      <c r="B1" s="343"/>
      <c r="P1" s="243"/>
      <c r="Q1" s="243"/>
    </row>
    <row r="2" spans="1:51" ht="25.5">
      <c r="A2" s="342"/>
      <c r="C2" s="344"/>
      <c r="P2" s="243"/>
      <c r="Q2" s="243"/>
    </row>
    <row r="3" spans="1:51" ht="25.5">
      <c r="A3" s="342"/>
      <c r="C3" s="344"/>
      <c r="P3" s="243"/>
      <c r="Q3" s="243"/>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2"/>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2"/>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2"/>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2"/>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3"/>
      <c r="Q19" s="243"/>
    </row>
    <row r="20" spans="1:259">
      <c r="P20" s="243"/>
      <c r="Q20" s="243"/>
    </row>
    <row r="21" spans="1:259" ht="17.25">
      <c r="B21" s="346"/>
      <c r="C21" s="245"/>
      <c r="D21" s="245"/>
      <c r="E21" s="245"/>
      <c r="F21" s="245"/>
      <c r="G21" s="245"/>
      <c r="H21" s="245"/>
      <c r="I21" s="245"/>
      <c r="J21" s="245"/>
      <c r="K21" s="245"/>
      <c r="L21" s="245"/>
      <c r="M21" s="245"/>
      <c r="N21" s="347"/>
      <c r="O21" s="245"/>
      <c r="P21" s="246"/>
      <c r="Q21" s="243"/>
      <c r="IY21" s="348"/>
    </row>
    <row r="22" spans="1:259" ht="17.25">
      <c r="B22" s="247"/>
      <c r="IY22" s="349"/>
    </row>
    <row r="23" spans="1:259">
      <c r="B23" s="247"/>
    </row>
    <row r="24" spans="1:259">
      <c r="B24" s="247"/>
    </row>
    <row r="25" spans="1:259">
      <c r="B25" s="247"/>
    </row>
    <row r="26" spans="1:259">
      <c r="B26" s="247"/>
    </row>
    <row r="27" spans="1:259">
      <c r="B27" s="247"/>
    </row>
    <row r="28" spans="1:259">
      <c r="B28" s="247"/>
    </row>
    <row r="29" spans="1:259">
      <c r="B29" s="247"/>
    </row>
    <row r="30" spans="1:259">
      <c r="B30" s="247"/>
    </row>
    <row r="31" spans="1:259">
      <c r="B31" s="247"/>
    </row>
    <row r="32" spans="1:259">
      <c r="B32" s="247"/>
    </row>
    <row r="33" spans="2:17">
      <c r="B33" s="247"/>
    </row>
    <row r="34" spans="2:17">
      <c r="B34" s="247"/>
    </row>
    <row r="35" spans="2:17">
      <c r="B35" s="247"/>
    </row>
    <row r="36" spans="2:17">
      <c r="B36" s="247"/>
    </row>
    <row r="37" spans="2:17">
      <c r="B37" s="247"/>
    </row>
    <row r="38" spans="2:17">
      <c r="B38" s="247"/>
    </row>
    <row r="39" spans="2:17">
      <c r="B39" s="339"/>
      <c r="C39" s="305"/>
      <c r="D39" s="305"/>
      <c r="E39" s="305"/>
      <c r="F39" s="305"/>
      <c r="G39" s="305"/>
      <c r="H39" s="305"/>
      <c r="I39" s="305"/>
      <c r="J39" s="305"/>
      <c r="K39" s="305"/>
      <c r="L39" s="305"/>
      <c r="M39" s="305"/>
      <c r="N39" s="305"/>
      <c r="O39" s="305"/>
      <c r="P39" s="340"/>
    </row>
    <row r="40" spans="2:17">
      <c r="B40" s="350"/>
      <c r="C40" s="243"/>
      <c r="D40" s="243"/>
      <c r="E40" s="243"/>
      <c r="F40" s="243"/>
      <c r="G40" s="243"/>
      <c r="H40" s="243"/>
      <c r="I40" s="243"/>
      <c r="J40" s="243"/>
      <c r="K40" s="243"/>
      <c r="L40" s="243"/>
      <c r="M40" s="243"/>
      <c r="N40" s="243"/>
      <c r="O40" s="243"/>
      <c r="P40" s="350"/>
      <c r="Q40" s="243"/>
    </row>
    <row r="41" spans="2:17" ht="17.25">
      <c r="B41" s="244" t="s">
        <v>555</v>
      </c>
      <c r="C41" s="245"/>
      <c r="D41" s="245"/>
      <c r="E41" s="245"/>
      <c r="F41" s="245"/>
      <c r="G41" s="245"/>
      <c r="H41" s="245"/>
      <c r="I41" s="245"/>
      <c r="J41" s="245"/>
      <c r="K41" s="245"/>
      <c r="L41" s="245"/>
      <c r="M41" s="245"/>
      <c r="N41" s="245"/>
      <c r="O41" s="245"/>
      <c r="P41" s="246"/>
    </row>
    <row r="42" spans="2:17">
      <c r="B42" s="247"/>
      <c r="C42" s="243"/>
      <c r="D42" s="243"/>
      <c r="E42" s="243"/>
      <c r="F42" s="243"/>
      <c r="G42" s="351" t="s">
        <v>556</v>
      </c>
      <c r="I42" s="352"/>
      <c r="J42" s="352"/>
      <c r="K42" s="352"/>
      <c r="L42" s="243"/>
      <c r="M42" s="243"/>
      <c r="N42" s="243"/>
      <c r="O42" s="243"/>
    </row>
    <row r="43" spans="2:17">
      <c r="B43" s="247"/>
      <c r="C43" s="243"/>
      <c r="D43" s="243"/>
      <c r="E43" s="243"/>
      <c r="F43" s="243"/>
      <c r="G43" s="1229" t="s">
        <v>557</v>
      </c>
      <c r="H43" s="1230"/>
      <c r="I43" s="1230"/>
      <c r="J43" s="1230"/>
      <c r="K43" s="1230"/>
      <c r="L43" s="1230"/>
      <c r="M43" s="1230"/>
      <c r="N43" s="1230"/>
      <c r="O43" s="1231"/>
    </row>
    <row r="44" spans="2:17">
      <c r="B44" s="247"/>
      <c r="C44" s="243"/>
      <c r="D44" s="243"/>
      <c r="E44" s="243"/>
      <c r="F44" s="243"/>
      <c r="G44" s="1232"/>
      <c r="H44" s="1233"/>
      <c r="I44" s="1233"/>
      <c r="J44" s="1233"/>
      <c r="K44" s="1233"/>
      <c r="L44" s="1233"/>
      <c r="M44" s="1233"/>
      <c r="N44" s="1233"/>
      <c r="O44" s="1234"/>
    </row>
    <row r="45" spans="2:17">
      <c r="B45" s="247"/>
      <c r="C45" s="243"/>
      <c r="D45" s="243"/>
      <c r="E45" s="243"/>
      <c r="F45" s="243"/>
      <c r="G45" s="1232"/>
      <c r="H45" s="1233"/>
      <c r="I45" s="1233"/>
      <c r="J45" s="1233"/>
      <c r="K45" s="1233"/>
      <c r="L45" s="1233"/>
      <c r="M45" s="1233"/>
      <c r="N45" s="1233"/>
      <c r="O45" s="1234"/>
    </row>
    <row r="46" spans="2:17">
      <c r="B46" s="247"/>
      <c r="C46" s="243"/>
      <c r="D46" s="243"/>
      <c r="E46" s="243"/>
      <c r="F46" s="243"/>
      <c r="G46" s="1232"/>
      <c r="H46" s="1233"/>
      <c r="I46" s="1233"/>
      <c r="J46" s="1233"/>
      <c r="K46" s="1233"/>
      <c r="L46" s="1233"/>
      <c r="M46" s="1233"/>
      <c r="N46" s="1233"/>
      <c r="O46" s="1234"/>
    </row>
    <row r="47" spans="2:17">
      <c r="B47" s="247"/>
      <c r="C47" s="243"/>
      <c r="D47" s="243"/>
      <c r="E47" s="243"/>
      <c r="F47" s="243"/>
      <c r="G47" s="1235"/>
      <c r="H47" s="1236"/>
      <c r="I47" s="1236"/>
      <c r="J47" s="1236"/>
      <c r="K47" s="1236"/>
      <c r="L47" s="1236"/>
      <c r="M47" s="1236"/>
      <c r="N47" s="1236"/>
      <c r="O47" s="1237"/>
    </row>
    <row r="48" spans="2:17">
      <c r="B48" s="247"/>
      <c r="C48" s="243"/>
      <c r="D48" s="243"/>
      <c r="E48" s="243"/>
      <c r="F48" s="243"/>
      <c r="G48" s="243"/>
      <c r="H48" s="353"/>
      <c r="I48" s="353"/>
      <c r="J48" s="353"/>
    </row>
    <row r="49" spans="1:17">
      <c r="B49" s="247"/>
      <c r="C49" s="243"/>
      <c r="D49" s="243"/>
      <c r="E49" s="243"/>
      <c r="F49" s="243"/>
      <c r="G49" s="242" t="s">
        <v>558</v>
      </c>
    </row>
    <row r="50" spans="1:17">
      <c r="B50" s="247"/>
      <c r="C50" s="243"/>
      <c r="D50" s="243"/>
      <c r="E50" s="243"/>
      <c r="F50" s="243"/>
      <c r="G50" s="1238"/>
      <c r="H50" s="1239"/>
      <c r="I50" s="1239"/>
      <c r="J50" s="1240"/>
      <c r="K50" s="354" t="s">
        <v>524</v>
      </c>
      <c r="L50" s="354" t="s">
        <v>525</v>
      </c>
      <c r="M50" s="354" t="s">
        <v>526</v>
      </c>
      <c r="N50" s="354" t="s">
        <v>527</v>
      </c>
      <c r="O50" s="354" t="s">
        <v>528</v>
      </c>
    </row>
    <row r="51" spans="1:17">
      <c r="B51" s="247"/>
      <c r="C51" s="243"/>
      <c r="D51" s="243"/>
      <c r="E51" s="243"/>
      <c r="F51" s="243"/>
      <c r="G51" s="1241" t="s">
        <v>559</v>
      </c>
      <c r="H51" s="1242"/>
      <c r="I51" s="1247" t="s">
        <v>560</v>
      </c>
      <c r="J51" s="1247"/>
      <c r="K51" s="1249"/>
      <c r="L51" s="1249"/>
      <c r="M51" s="1249"/>
      <c r="N51" s="1249"/>
      <c r="O51" s="1249"/>
    </row>
    <row r="52" spans="1:17">
      <c r="B52" s="247"/>
      <c r="C52" s="243"/>
      <c r="D52" s="243"/>
      <c r="E52" s="243"/>
      <c r="F52" s="243"/>
      <c r="G52" s="1243"/>
      <c r="H52" s="1244"/>
      <c r="I52" s="1248"/>
      <c r="J52" s="1248"/>
      <c r="K52" s="1215"/>
      <c r="L52" s="1215"/>
      <c r="M52" s="1215"/>
      <c r="N52" s="1215"/>
      <c r="O52" s="1215"/>
    </row>
    <row r="53" spans="1:17">
      <c r="A53" s="355"/>
      <c r="B53" s="247"/>
      <c r="C53" s="243"/>
      <c r="D53" s="243"/>
      <c r="E53" s="243"/>
      <c r="F53" s="243"/>
      <c r="G53" s="1243"/>
      <c r="H53" s="1244"/>
      <c r="I53" s="1227" t="s">
        <v>561</v>
      </c>
      <c r="J53" s="1227"/>
      <c r="K53" s="1250"/>
      <c r="L53" s="1250"/>
      <c r="M53" s="1250"/>
      <c r="N53" s="1250"/>
      <c r="O53" s="1250"/>
    </row>
    <row r="54" spans="1:17">
      <c r="A54" s="355"/>
      <c r="B54" s="247"/>
      <c r="C54" s="243"/>
      <c r="D54" s="243"/>
      <c r="E54" s="243"/>
      <c r="F54" s="243"/>
      <c r="G54" s="1245"/>
      <c r="H54" s="1246"/>
      <c r="I54" s="1227"/>
      <c r="J54" s="1227"/>
      <c r="K54" s="1220"/>
      <c r="L54" s="1220"/>
      <c r="M54" s="1220"/>
      <c r="N54" s="1220"/>
      <c r="O54" s="1220"/>
    </row>
    <row r="55" spans="1:17">
      <c r="A55" s="355"/>
      <c r="B55" s="247"/>
      <c r="C55" s="243"/>
      <c r="D55" s="243"/>
      <c r="E55" s="243"/>
      <c r="F55" s="243"/>
      <c r="G55" s="1221" t="s">
        <v>562</v>
      </c>
      <c r="H55" s="1222"/>
      <c r="I55" s="1227" t="s">
        <v>560</v>
      </c>
      <c r="J55" s="1227"/>
      <c r="K55" s="1249"/>
      <c r="L55" s="1249"/>
      <c r="M55" s="1249"/>
      <c r="N55" s="1249"/>
      <c r="O55" s="1249"/>
    </row>
    <row r="56" spans="1:17">
      <c r="A56" s="355"/>
      <c r="B56" s="247"/>
      <c r="C56" s="243"/>
      <c r="D56" s="243"/>
      <c r="E56" s="243"/>
      <c r="F56" s="243"/>
      <c r="G56" s="1223"/>
      <c r="H56" s="1224"/>
      <c r="I56" s="1227"/>
      <c r="J56" s="1227"/>
      <c r="K56" s="1215"/>
      <c r="L56" s="1215"/>
      <c r="M56" s="1215"/>
      <c r="N56" s="1215"/>
      <c r="O56" s="1215"/>
    </row>
    <row r="57" spans="1:17" s="355" customFormat="1">
      <c r="B57" s="356"/>
      <c r="C57" s="352"/>
      <c r="D57" s="352"/>
      <c r="E57" s="352"/>
      <c r="F57" s="352"/>
      <c r="G57" s="1223"/>
      <c r="H57" s="1224"/>
      <c r="I57" s="1217" t="s">
        <v>561</v>
      </c>
      <c r="J57" s="1217"/>
      <c r="K57" s="1250"/>
      <c r="L57" s="1250"/>
      <c r="M57" s="1250"/>
      <c r="N57" s="1250"/>
      <c r="O57" s="1250"/>
      <c r="P57" s="357"/>
      <c r="Q57" s="356"/>
    </row>
    <row r="58" spans="1:17" s="355" customFormat="1">
      <c r="A58" s="242"/>
      <c r="B58" s="356"/>
      <c r="C58" s="352"/>
      <c r="D58" s="352"/>
      <c r="E58" s="352"/>
      <c r="F58" s="352"/>
      <c r="G58" s="1225"/>
      <c r="H58" s="1226"/>
      <c r="I58" s="1217"/>
      <c r="J58" s="1217"/>
      <c r="K58" s="1220"/>
      <c r="L58" s="1220"/>
      <c r="M58" s="1220"/>
      <c r="N58" s="1220"/>
      <c r="O58" s="1220"/>
      <c r="P58" s="357"/>
      <c r="Q58" s="356"/>
    </row>
    <row r="59" spans="1:17" s="355" customFormat="1">
      <c r="A59" s="242"/>
      <c r="B59" s="356"/>
      <c r="C59" s="352"/>
      <c r="D59" s="352"/>
      <c r="E59" s="352"/>
      <c r="F59" s="352"/>
      <c r="G59" s="352"/>
      <c r="H59" s="352"/>
      <c r="I59" s="352"/>
      <c r="J59" s="352"/>
      <c r="K59" s="358"/>
      <c r="L59" s="358"/>
      <c r="M59" s="358"/>
      <c r="N59" s="358"/>
      <c r="O59" s="358"/>
      <c r="P59" s="357"/>
      <c r="Q59" s="356"/>
    </row>
    <row r="60" spans="1:17" s="355" customFormat="1">
      <c r="A60" s="242"/>
      <c r="B60" s="356"/>
      <c r="C60" s="352"/>
      <c r="D60" s="352"/>
      <c r="E60" s="352"/>
      <c r="F60" s="352"/>
      <c r="G60" s="352"/>
      <c r="H60" s="352"/>
      <c r="I60" s="352"/>
      <c r="J60" s="352"/>
      <c r="K60" s="358"/>
      <c r="L60" s="358"/>
      <c r="M60" s="358"/>
      <c r="N60" s="358"/>
      <c r="O60" s="358"/>
      <c r="P60" s="357"/>
      <c r="Q60" s="356"/>
    </row>
    <row r="61" spans="1:17" s="355" customFormat="1">
      <c r="A61" s="242"/>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3"/>
    </row>
    <row r="63" spans="1:17" ht="17.25">
      <c r="B63" s="306" t="s">
        <v>563</v>
      </c>
      <c r="C63" s="243"/>
      <c r="D63" s="243"/>
      <c r="E63" s="243"/>
      <c r="F63" s="243"/>
      <c r="G63" s="243"/>
      <c r="H63" s="243"/>
      <c r="I63" s="243"/>
      <c r="J63" s="243"/>
      <c r="K63" s="243"/>
      <c r="L63" s="243"/>
      <c r="M63" s="243"/>
      <c r="N63" s="243"/>
      <c r="O63" s="243"/>
    </row>
    <row r="64" spans="1:17">
      <c r="B64" s="247"/>
      <c r="C64" s="243"/>
      <c r="D64" s="243"/>
      <c r="E64" s="243"/>
      <c r="F64" s="243"/>
      <c r="G64" s="351" t="s">
        <v>556</v>
      </c>
      <c r="I64" s="352"/>
      <c r="J64" s="352"/>
      <c r="K64" s="352"/>
      <c r="L64" s="243"/>
      <c r="M64" s="243"/>
      <c r="N64" s="243"/>
      <c r="O64" s="243"/>
    </row>
    <row r="65" spans="2:30">
      <c r="B65" s="247"/>
      <c r="C65" s="243"/>
      <c r="D65" s="243"/>
      <c r="E65" s="243"/>
      <c r="F65" s="243"/>
      <c r="G65" s="1229" t="s">
        <v>564</v>
      </c>
      <c r="H65" s="1230"/>
      <c r="I65" s="1230"/>
      <c r="J65" s="1230"/>
      <c r="K65" s="1230"/>
      <c r="L65" s="1230"/>
      <c r="M65" s="1230"/>
      <c r="N65" s="1230"/>
      <c r="O65" s="1231"/>
    </row>
    <row r="66" spans="2:30">
      <c r="B66" s="247"/>
      <c r="C66" s="243"/>
      <c r="D66" s="243"/>
      <c r="E66" s="243"/>
      <c r="F66" s="243"/>
      <c r="G66" s="1232"/>
      <c r="H66" s="1233"/>
      <c r="I66" s="1233"/>
      <c r="J66" s="1233"/>
      <c r="K66" s="1233"/>
      <c r="L66" s="1233"/>
      <c r="M66" s="1233"/>
      <c r="N66" s="1233"/>
      <c r="O66" s="1234"/>
    </row>
    <row r="67" spans="2:30">
      <c r="B67" s="247"/>
      <c r="C67" s="243"/>
      <c r="D67" s="243"/>
      <c r="E67" s="243"/>
      <c r="F67" s="243"/>
      <c r="G67" s="1232"/>
      <c r="H67" s="1233"/>
      <c r="I67" s="1233"/>
      <c r="J67" s="1233"/>
      <c r="K67" s="1233"/>
      <c r="L67" s="1233"/>
      <c r="M67" s="1233"/>
      <c r="N67" s="1233"/>
      <c r="O67" s="1234"/>
    </row>
    <row r="68" spans="2:30">
      <c r="B68" s="247"/>
      <c r="C68" s="243"/>
      <c r="D68" s="243"/>
      <c r="E68" s="243"/>
      <c r="F68" s="243"/>
      <c r="G68" s="1232"/>
      <c r="H68" s="1233"/>
      <c r="I68" s="1233"/>
      <c r="J68" s="1233"/>
      <c r="K68" s="1233"/>
      <c r="L68" s="1233"/>
      <c r="M68" s="1233"/>
      <c r="N68" s="1233"/>
      <c r="O68" s="1234"/>
    </row>
    <row r="69" spans="2:30">
      <c r="B69" s="247"/>
      <c r="C69" s="243"/>
      <c r="D69" s="243"/>
      <c r="E69" s="243"/>
      <c r="F69" s="243"/>
      <c r="G69" s="1235"/>
      <c r="H69" s="1236"/>
      <c r="I69" s="1236"/>
      <c r="J69" s="1236"/>
      <c r="K69" s="1236"/>
      <c r="L69" s="1236"/>
      <c r="M69" s="1236"/>
      <c r="N69" s="1236"/>
      <c r="O69" s="1237"/>
    </row>
    <row r="70" spans="2:30">
      <c r="B70" s="247"/>
      <c r="C70" s="243"/>
      <c r="D70" s="243"/>
      <c r="E70" s="243"/>
      <c r="F70" s="243"/>
      <c r="G70" s="243"/>
      <c r="H70" s="363"/>
      <c r="I70" s="363"/>
      <c r="J70" s="364"/>
      <c r="K70" s="364"/>
      <c r="L70" s="365"/>
      <c r="M70" s="364"/>
      <c r="N70" s="365"/>
      <c r="O70" s="366"/>
    </row>
    <row r="71" spans="2:30">
      <c r="B71" s="247"/>
      <c r="C71" s="243"/>
      <c r="D71" s="243"/>
      <c r="E71" s="243"/>
      <c r="F71" s="243"/>
      <c r="G71" s="367" t="s">
        <v>565</v>
      </c>
      <c r="I71" s="368"/>
      <c r="J71" s="364"/>
      <c r="K71" s="364"/>
      <c r="L71" s="365"/>
      <c r="M71" s="364"/>
      <c r="N71" s="365"/>
      <c r="O71" s="366"/>
    </row>
    <row r="72" spans="2:30">
      <c r="B72" s="247"/>
      <c r="C72" s="243"/>
      <c r="D72" s="243"/>
      <c r="E72" s="243"/>
      <c r="F72" s="243"/>
      <c r="G72" s="1238"/>
      <c r="H72" s="1239"/>
      <c r="I72" s="1239"/>
      <c r="J72" s="1240"/>
      <c r="K72" s="354" t="s">
        <v>524</v>
      </c>
      <c r="L72" s="354" t="s">
        <v>525</v>
      </c>
      <c r="M72" s="354" t="s">
        <v>526</v>
      </c>
      <c r="N72" s="354" t="s">
        <v>527</v>
      </c>
      <c r="O72" s="354" t="s">
        <v>528</v>
      </c>
    </row>
    <row r="73" spans="2:30">
      <c r="B73" s="247"/>
      <c r="C73" s="243"/>
      <c r="D73" s="243"/>
      <c r="E73" s="243"/>
      <c r="F73" s="243"/>
      <c r="G73" s="1241" t="s">
        <v>559</v>
      </c>
      <c r="H73" s="1242"/>
      <c r="I73" s="1247" t="s">
        <v>560</v>
      </c>
      <c r="J73" s="1247"/>
      <c r="K73" s="1228">
        <v>55</v>
      </c>
      <c r="L73" s="1228">
        <v>46.1</v>
      </c>
      <c r="M73" s="1215">
        <v>20.399999999999999</v>
      </c>
      <c r="N73" s="1215">
        <v>13.9</v>
      </c>
      <c r="O73" s="1215">
        <v>5.7</v>
      </c>
      <c r="S73" s="242">
        <v>9.9</v>
      </c>
    </row>
    <row r="74" spans="2:30">
      <c r="B74" s="247"/>
      <c r="C74" s="243"/>
      <c r="D74" s="243"/>
      <c r="E74" s="243"/>
      <c r="F74" s="243"/>
      <c r="G74" s="1243"/>
      <c r="H74" s="1244"/>
      <c r="I74" s="1248"/>
      <c r="J74" s="1248"/>
      <c r="K74" s="1228"/>
      <c r="L74" s="1228"/>
      <c r="M74" s="1215"/>
      <c r="N74" s="1215"/>
      <c r="O74" s="1215"/>
    </row>
    <row r="75" spans="2:30">
      <c r="B75" s="247"/>
      <c r="C75" s="243"/>
      <c r="D75" s="243"/>
      <c r="E75" s="243"/>
      <c r="F75" s="243"/>
      <c r="G75" s="1243"/>
      <c r="H75" s="1244"/>
      <c r="I75" s="1227" t="s">
        <v>566</v>
      </c>
      <c r="J75" s="1227"/>
      <c r="K75" s="1219">
        <v>16.600000000000001</v>
      </c>
      <c r="L75" s="1219">
        <v>14.8</v>
      </c>
      <c r="M75" s="1219">
        <v>12.9</v>
      </c>
      <c r="N75" s="1219">
        <v>12.2</v>
      </c>
      <c r="O75" s="1219">
        <v>11.5</v>
      </c>
      <c r="U75" s="242">
        <v>81.2</v>
      </c>
      <c r="W75" s="242">
        <v>87.2</v>
      </c>
      <c r="Y75" s="242">
        <v>99.8</v>
      </c>
      <c r="AA75" s="242">
        <v>109.5</v>
      </c>
      <c r="AC75" s="242">
        <v>115.2</v>
      </c>
    </row>
    <row r="76" spans="2:30">
      <c r="B76" s="247"/>
      <c r="C76" s="243"/>
      <c r="D76" s="243"/>
      <c r="E76" s="243"/>
      <c r="F76" s="243"/>
      <c r="G76" s="1245"/>
      <c r="H76" s="1246"/>
      <c r="I76" s="1227"/>
      <c r="J76" s="1227"/>
      <c r="K76" s="1220"/>
      <c r="L76" s="1220"/>
      <c r="M76" s="1220"/>
      <c r="N76" s="1220"/>
      <c r="O76" s="1220"/>
    </row>
    <row r="77" spans="2:30">
      <c r="B77" s="247"/>
      <c r="C77" s="243"/>
      <c r="D77" s="243"/>
      <c r="E77" s="243"/>
      <c r="F77" s="243"/>
      <c r="G77" s="1221" t="s">
        <v>562</v>
      </c>
      <c r="H77" s="1222"/>
      <c r="I77" s="1227" t="s">
        <v>560</v>
      </c>
      <c r="J77" s="1227"/>
      <c r="K77" s="1228">
        <v>20.3</v>
      </c>
      <c r="L77" s="1228">
        <v>5.7</v>
      </c>
      <c r="M77" s="1215">
        <v>0</v>
      </c>
      <c r="N77" s="1215">
        <v>0</v>
      </c>
      <c r="O77" s="1215">
        <v>0</v>
      </c>
      <c r="R77" s="242">
        <v>12.3</v>
      </c>
      <c r="T77" s="242">
        <v>11.1</v>
      </c>
    </row>
    <row r="78" spans="2:30">
      <c r="B78" s="247"/>
      <c r="C78" s="243"/>
      <c r="D78" s="243"/>
      <c r="E78" s="243"/>
      <c r="F78" s="243"/>
      <c r="G78" s="1223"/>
      <c r="H78" s="1224"/>
      <c r="I78" s="1227"/>
      <c r="J78" s="1227"/>
      <c r="K78" s="1228"/>
      <c r="L78" s="1228"/>
      <c r="M78" s="1215"/>
      <c r="N78" s="1215"/>
      <c r="O78" s="1215"/>
    </row>
    <row r="79" spans="2:30">
      <c r="B79" s="247"/>
      <c r="C79" s="243"/>
      <c r="D79" s="243"/>
      <c r="E79" s="243"/>
      <c r="F79" s="243"/>
      <c r="G79" s="1223"/>
      <c r="H79" s="1224"/>
      <c r="I79" s="1216" t="s">
        <v>566</v>
      </c>
      <c r="J79" s="1217"/>
      <c r="K79" s="1218">
        <v>12.2</v>
      </c>
      <c r="L79" s="1218">
        <v>10.8</v>
      </c>
      <c r="M79" s="1218">
        <v>9.8000000000000007</v>
      </c>
      <c r="N79" s="1218">
        <v>9.1</v>
      </c>
      <c r="O79" s="1218">
        <v>8.6</v>
      </c>
      <c r="V79" s="242">
        <v>53.5</v>
      </c>
      <c r="X79" s="242">
        <v>48.2</v>
      </c>
      <c r="Z79" s="242">
        <v>34.200000000000003</v>
      </c>
      <c r="AB79" s="242">
        <v>30.3</v>
      </c>
      <c r="AD79" s="242">
        <v>28.9</v>
      </c>
    </row>
    <row r="80" spans="2:30">
      <c r="B80" s="247"/>
      <c r="C80" s="243"/>
      <c r="D80" s="243"/>
      <c r="E80" s="243"/>
      <c r="F80" s="243"/>
      <c r="G80" s="1225"/>
      <c r="H80" s="1226"/>
      <c r="I80" s="1217"/>
      <c r="J80" s="1217"/>
      <c r="K80" s="1218"/>
      <c r="L80" s="1218"/>
      <c r="M80" s="1218"/>
      <c r="N80" s="1218"/>
      <c r="O80" s="1218"/>
    </row>
    <row r="81" spans="2:17">
      <c r="B81" s="247"/>
      <c r="C81" s="243"/>
      <c r="D81" s="243"/>
      <c r="E81" s="243"/>
      <c r="F81" s="243"/>
      <c r="G81" s="243"/>
      <c r="H81" s="243"/>
      <c r="I81" s="243"/>
      <c r="J81" s="243"/>
      <c r="K81" s="369"/>
      <c r="L81" s="243"/>
      <c r="M81" s="243"/>
      <c r="N81" s="243"/>
      <c r="O81" s="243"/>
    </row>
    <row r="82" spans="2:17" ht="17.25">
      <c r="B82" s="247"/>
      <c r="C82" s="243"/>
      <c r="D82" s="243"/>
      <c r="E82" s="243"/>
      <c r="F82" s="243"/>
      <c r="G82" s="243"/>
      <c r="H82" s="243"/>
      <c r="I82" s="243"/>
      <c r="J82" s="243"/>
      <c r="K82" s="370"/>
      <c r="L82" s="370"/>
      <c r="M82" s="370"/>
      <c r="N82" s="370"/>
      <c r="O82" s="370"/>
    </row>
    <row r="83" spans="2:17">
      <c r="B83" s="339"/>
      <c r="C83" s="305"/>
      <c r="D83" s="305"/>
      <c r="E83" s="305"/>
      <c r="F83" s="305"/>
      <c r="G83" s="305"/>
      <c r="H83" s="305"/>
      <c r="I83" s="305"/>
      <c r="J83" s="305"/>
      <c r="K83" s="305"/>
      <c r="L83" s="305"/>
      <c r="M83" s="305"/>
      <c r="N83" s="305"/>
      <c r="O83" s="305"/>
      <c r="P83" s="340"/>
    </row>
    <row r="84" spans="2:17">
      <c r="H84" s="243"/>
      <c r="I84" s="243"/>
      <c r="J84" s="243"/>
      <c r="K84" s="243"/>
      <c r="L84" s="243"/>
      <c r="M84" s="243"/>
      <c r="N84" s="243"/>
      <c r="O84" s="243"/>
      <c r="P84" s="243"/>
      <c r="Q84" s="243"/>
    </row>
    <row r="85" spans="2:17">
      <c r="B85" s="243"/>
      <c r="C85" s="243"/>
      <c r="D85" s="243"/>
      <c r="E85" s="243"/>
      <c r="F85" s="243"/>
      <c r="G85" s="243"/>
      <c r="H85" s="243"/>
      <c r="I85" s="243"/>
      <c r="J85" s="243"/>
      <c r="K85" s="243"/>
      <c r="L85" s="243"/>
      <c r="M85" s="243"/>
      <c r="N85" s="243"/>
      <c r="O85" s="243"/>
      <c r="P85" s="243"/>
      <c r="Q85" s="243"/>
    </row>
    <row r="86" spans="2:17" hidden="1">
      <c r="B86" s="243"/>
      <c r="C86" s="243"/>
      <c r="D86" s="243"/>
      <c r="E86" s="243"/>
      <c r="F86" s="243"/>
      <c r="G86" s="243"/>
      <c r="H86" s="243"/>
      <c r="I86" s="243"/>
      <c r="J86" s="243"/>
      <c r="K86" s="243"/>
      <c r="L86" s="243"/>
      <c r="M86" s="243"/>
      <c r="N86" s="243"/>
      <c r="O86" s="243"/>
      <c r="P86" s="243"/>
      <c r="Q86" s="243"/>
    </row>
    <row r="87" spans="2:17" hidden="1">
      <c r="B87" s="243"/>
      <c r="C87" s="243"/>
      <c r="D87" s="243"/>
      <c r="E87" s="243"/>
      <c r="F87" s="243"/>
      <c r="G87" s="243"/>
      <c r="H87" s="243"/>
      <c r="I87" s="243"/>
      <c r="J87" s="243"/>
      <c r="K87" s="371"/>
      <c r="L87" s="243"/>
      <c r="M87" s="243"/>
      <c r="N87" s="243"/>
      <c r="O87" s="243"/>
      <c r="P87" s="243"/>
      <c r="Q87" s="243"/>
    </row>
    <row r="88" spans="2:17" hidden="1">
      <c r="B88" s="243"/>
      <c r="C88" s="243"/>
      <c r="D88" s="243"/>
      <c r="E88" s="243"/>
      <c r="F88" s="243"/>
      <c r="G88" s="243"/>
      <c r="H88" s="243"/>
      <c r="I88" s="243"/>
      <c r="J88" s="243"/>
      <c r="K88" s="243"/>
      <c r="L88" s="243"/>
      <c r="M88" s="243"/>
      <c r="N88" s="243"/>
      <c r="O88" s="243"/>
      <c r="P88" s="243"/>
      <c r="Q88" s="243"/>
    </row>
    <row r="89" spans="2:17" hidden="1">
      <c r="B89" s="243"/>
      <c r="C89" s="243"/>
      <c r="D89" s="243"/>
      <c r="E89" s="243"/>
      <c r="F89" s="243"/>
      <c r="G89" s="243"/>
      <c r="H89" s="243"/>
      <c r="I89" s="243"/>
      <c r="J89" s="243"/>
      <c r="K89" s="243"/>
      <c r="L89" s="243"/>
      <c r="M89" s="243"/>
      <c r="N89" s="243"/>
      <c r="O89" s="243"/>
      <c r="P89" s="243"/>
      <c r="Q89" s="243"/>
    </row>
    <row r="90" spans="2:17" hidden="1">
      <c r="B90" s="243"/>
      <c r="C90" s="243"/>
      <c r="D90" s="243"/>
      <c r="E90" s="243"/>
      <c r="F90" s="243"/>
      <c r="G90" s="243"/>
      <c r="H90" s="243"/>
      <c r="I90" s="243"/>
      <c r="J90" s="243"/>
      <c r="K90" s="243"/>
      <c r="L90" s="243"/>
      <c r="M90" s="243"/>
      <c r="N90" s="243"/>
      <c r="O90" s="243"/>
      <c r="P90" s="243"/>
      <c r="Q90" s="243"/>
    </row>
    <row r="91" spans="2:17" hidden="1">
      <c r="B91" s="243"/>
      <c r="C91" s="243"/>
      <c r="D91" s="243"/>
      <c r="E91" s="243"/>
      <c r="F91" s="243"/>
      <c r="G91" s="243"/>
      <c r="H91" s="243"/>
      <c r="I91" s="243"/>
      <c r="J91" s="243"/>
      <c r="K91" s="243"/>
      <c r="L91" s="243"/>
      <c r="M91" s="243"/>
      <c r="N91" s="243"/>
      <c r="O91" s="243"/>
      <c r="P91" s="243"/>
      <c r="Q91" s="243"/>
    </row>
    <row r="92" spans="2:17" ht="13.5" hidden="1" customHeight="1">
      <c r="B92" s="243"/>
      <c r="C92" s="243"/>
      <c r="D92" s="243"/>
      <c r="E92" s="243"/>
      <c r="F92" s="243"/>
      <c r="G92" s="243"/>
      <c r="H92" s="243"/>
      <c r="I92" s="243"/>
      <c r="J92" s="243"/>
      <c r="K92" s="243"/>
      <c r="L92" s="243"/>
      <c r="M92" s="243"/>
      <c r="N92" s="243"/>
      <c r="O92" s="243"/>
      <c r="P92" s="243"/>
      <c r="Q92" s="243"/>
    </row>
    <row r="93" spans="2:17" ht="13.5" hidden="1" customHeight="1">
      <c r="B93" s="243"/>
      <c r="C93" s="243"/>
      <c r="D93" s="243"/>
      <c r="E93" s="243"/>
      <c r="F93" s="243"/>
      <c r="G93" s="243"/>
      <c r="H93" s="243"/>
      <c r="I93" s="243"/>
      <c r="J93" s="243"/>
      <c r="K93" s="243"/>
      <c r="L93" s="243"/>
      <c r="M93" s="243"/>
      <c r="N93" s="243"/>
      <c r="O93" s="243"/>
      <c r="P93" s="243"/>
      <c r="Q93" s="243"/>
    </row>
    <row r="94" spans="2:17" ht="13.5" hidden="1" customHeight="1">
      <c r="B94" s="243"/>
      <c r="C94" s="243"/>
      <c r="D94" s="243"/>
      <c r="E94" s="243"/>
      <c r="F94" s="243"/>
      <c r="G94" s="243"/>
      <c r="H94" s="243"/>
      <c r="I94" s="243"/>
      <c r="J94" s="243"/>
      <c r="K94" s="243"/>
      <c r="L94" s="243"/>
      <c r="M94" s="243"/>
      <c r="N94" s="243"/>
      <c r="O94" s="243"/>
      <c r="P94" s="243"/>
      <c r="Q94" s="243"/>
    </row>
    <row r="95" spans="2:17" ht="13.5" hidden="1" customHeight="1">
      <c r="B95" s="243"/>
      <c r="C95" s="243"/>
      <c r="D95" s="243"/>
      <c r="E95" s="243"/>
      <c r="F95" s="243"/>
      <c r="G95" s="243"/>
      <c r="H95" s="243"/>
      <c r="I95" s="243"/>
      <c r="J95" s="243"/>
      <c r="K95" s="243"/>
      <c r="L95" s="243"/>
      <c r="M95" s="243"/>
      <c r="N95" s="243"/>
      <c r="O95" s="243"/>
      <c r="P95" s="243"/>
      <c r="Q95" s="243"/>
    </row>
    <row r="96" spans="2:17" ht="13.5" hidden="1" customHeight="1">
      <c r="B96" s="243"/>
      <c r="C96" s="243"/>
      <c r="D96" s="243"/>
      <c r="E96" s="243"/>
      <c r="F96" s="243"/>
      <c r="G96" s="243"/>
      <c r="H96" s="243"/>
      <c r="I96" s="243"/>
      <c r="J96" s="243"/>
      <c r="K96" s="243"/>
      <c r="L96" s="243"/>
      <c r="M96" s="243"/>
      <c r="N96" s="243"/>
      <c r="O96" s="243"/>
      <c r="P96" s="243"/>
      <c r="Q96" s="243"/>
    </row>
    <row r="97" spans="2:17" ht="13.5" hidden="1" customHeight="1">
      <c r="B97" s="243"/>
      <c r="C97" s="243"/>
      <c r="D97" s="243"/>
      <c r="E97" s="243"/>
      <c r="F97" s="243"/>
      <c r="G97" s="243"/>
      <c r="H97" s="243"/>
      <c r="I97" s="243"/>
      <c r="J97" s="243"/>
      <c r="K97" s="243"/>
      <c r="L97" s="243"/>
      <c r="M97" s="243"/>
      <c r="N97" s="243"/>
      <c r="O97" s="243"/>
      <c r="P97" s="243"/>
      <c r="Q97" s="243"/>
    </row>
    <row r="98" spans="2:17" ht="13.5" hidden="1" customHeight="1">
      <c r="B98" s="243"/>
      <c r="C98" s="243"/>
      <c r="D98" s="243"/>
      <c r="E98" s="243"/>
      <c r="F98" s="243"/>
      <c r="G98" s="243"/>
      <c r="H98" s="243"/>
      <c r="I98" s="243"/>
      <c r="J98" s="243"/>
      <c r="K98" s="243"/>
      <c r="L98" s="243"/>
      <c r="M98" s="243"/>
      <c r="N98" s="243"/>
      <c r="O98" s="243"/>
      <c r="P98" s="243"/>
      <c r="Q98" s="243"/>
    </row>
    <row r="99" spans="2:17" ht="13.5" hidden="1" customHeight="1">
      <c r="B99" s="243"/>
      <c r="C99" s="243"/>
      <c r="D99" s="243"/>
      <c r="E99" s="243"/>
      <c r="F99" s="243"/>
      <c r="G99" s="243"/>
      <c r="H99" s="243"/>
      <c r="I99" s="243"/>
      <c r="J99" s="243"/>
      <c r="K99" s="243"/>
      <c r="L99" s="243"/>
      <c r="M99" s="243"/>
      <c r="N99" s="243"/>
      <c r="O99" s="243"/>
      <c r="P99" s="243"/>
      <c r="Q99" s="243"/>
    </row>
    <row r="100" spans="2:17" ht="13.5" hidden="1" customHeight="1">
      <c r="B100" s="243"/>
      <c r="C100" s="243"/>
      <c r="D100" s="243"/>
      <c r="E100" s="243"/>
      <c r="F100" s="243"/>
      <c r="G100" s="243"/>
      <c r="H100" s="243"/>
      <c r="I100" s="243"/>
      <c r="J100" s="243"/>
      <c r="K100" s="243"/>
      <c r="L100" s="243"/>
      <c r="M100" s="243"/>
      <c r="N100" s="243"/>
      <c r="O100" s="243"/>
      <c r="P100" s="243"/>
      <c r="Q100" s="243"/>
    </row>
    <row r="101" spans="2:17" ht="13.5" hidden="1" customHeight="1">
      <c r="B101" s="243"/>
      <c r="C101" s="243"/>
      <c r="D101" s="243"/>
      <c r="E101" s="243"/>
      <c r="F101" s="243"/>
      <c r="G101" s="243"/>
      <c r="H101" s="243"/>
      <c r="I101" s="243"/>
      <c r="J101" s="243"/>
      <c r="K101" s="243"/>
      <c r="L101" s="243"/>
      <c r="M101" s="243"/>
      <c r="N101" s="243"/>
      <c r="O101" s="243"/>
      <c r="P101" s="243"/>
      <c r="Q101" s="243"/>
    </row>
    <row r="102" spans="2:17" ht="13.5" hidden="1" customHeight="1">
      <c r="B102" s="243"/>
      <c r="C102" s="243"/>
      <c r="D102" s="243"/>
      <c r="E102" s="243"/>
      <c r="F102" s="243"/>
      <c r="G102" s="243"/>
      <c r="H102" s="243"/>
      <c r="I102" s="243"/>
      <c r="J102" s="243"/>
      <c r="K102" s="243"/>
      <c r="L102" s="243"/>
      <c r="M102" s="243"/>
      <c r="N102" s="243"/>
      <c r="O102" s="243"/>
      <c r="P102" s="243"/>
      <c r="Q102" s="243"/>
    </row>
    <row r="103" spans="2:17" ht="13.5" hidden="1" customHeight="1">
      <c r="B103" s="243"/>
      <c r="C103" s="243"/>
      <c r="D103" s="243"/>
      <c r="E103" s="243"/>
      <c r="F103" s="243"/>
      <c r="G103" s="243"/>
      <c r="H103" s="243"/>
      <c r="I103" s="243"/>
      <c r="J103" s="243"/>
      <c r="K103" s="243"/>
      <c r="L103" s="243"/>
      <c r="M103" s="243"/>
      <c r="N103" s="243"/>
      <c r="O103" s="243"/>
      <c r="P103" s="243"/>
      <c r="Q103" s="243"/>
    </row>
    <row r="104" spans="2:17" ht="13.5" hidden="1" customHeight="1">
      <c r="B104" s="243"/>
      <c r="C104" s="243"/>
      <c r="D104" s="243"/>
      <c r="E104" s="243"/>
      <c r="F104" s="243"/>
      <c r="G104" s="243"/>
      <c r="H104" s="243"/>
      <c r="I104" s="243"/>
      <c r="J104" s="243"/>
      <c r="K104" s="243"/>
      <c r="L104" s="243"/>
      <c r="M104" s="243"/>
      <c r="N104" s="243"/>
      <c r="O104" s="243"/>
      <c r="P104" s="243"/>
      <c r="Q104" s="243"/>
    </row>
    <row r="105" spans="2:17" ht="13.5" hidden="1" customHeight="1">
      <c r="B105" s="243"/>
      <c r="C105" s="243"/>
      <c r="D105" s="243"/>
      <c r="E105" s="243"/>
      <c r="F105" s="243"/>
      <c r="G105" s="243"/>
      <c r="H105" s="243"/>
      <c r="I105" s="243"/>
      <c r="J105" s="243"/>
      <c r="K105" s="243"/>
      <c r="L105" s="243"/>
      <c r="M105" s="243"/>
      <c r="N105" s="243"/>
      <c r="O105" s="243"/>
      <c r="P105" s="243"/>
      <c r="Q105" s="243"/>
    </row>
    <row r="106" spans="2:17" ht="13.5" hidden="1" customHeight="1">
      <c r="B106" s="243"/>
      <c r="C106" s="243"/>
      <c r="D106" s="243"/>
      <c r="E106" s="243"/>
      <c r="F106" s="243"/>
      <c r="G106" s="243"/>
      <c r="H106" s="243"/>
      <c r="I106" s="243"/>
      <c r="J106" s="243"/>
      <c r="K106" s="243"/>
      <c r="L106" s="243"/>
      <c r="M106" s="243"/>
      <c r="N106" s="243"/>
      <c r="O106" s="243"/>
      <c r="P106" s="243"/>
      <c r="Q106" s="243"/>
    </row>
    <row r="107" spans="2:17" ht="13.5" hidden="1" customHeight="1">
      <c r="B107" s="243"/>
      <c r="C107" s="243"/>
      <c r="D107" s="243"/>
      <c r="E107" s="243"/>
      <c r="F107" s="243"/>
      <c r="G107" s="243"/>
      <c r="H107" s="243"/>
      <c r="I107" s="243"/>
      <c r="J107" s="243"/>
      <c r="K107" s="243"/>
      <c r="L107" s="243"/>
      <c r="M107" s="243"/>
      <c r="N107" s="243"/>
      <c r="O107" s="243"/>
      <c r="P107" s="243"/>
      <c r="Q107" s="243"/>
    </row>
    <row r="108" spans="2:17" ht="13.5" hidden="1" customHeight="1">
      <c r="B108" s="243"/>
      <c r="C108" s="243"/>
      <c r="D108" s="243"/>
      <c r="E108" s="243"/>
      <c r="F108" s="243"/>
      <c r="G108" s="243"/>
      <c r="H108" s="243"/>
      <c r="I108" s="243"/>
      <c r="J108" s="243"/>
      <c r="K108" s="243"/>
      <c r="L108" s="243"/>
      <c r="M108" s="243"/>
      <c r="N108" s="243"/>
      <c r="O108" s="243"/>
      <c r="P108" s="243"/>
      <c r="Q108" s="243"/>
    </row>
    <row r="109" spans="2:17" ht="13.5" hidden="1" customHeight="1">
      <c r="B109" s="243"/>
      <c r="C109" s="243"/>
      <c r="D109" s="243"/>
      <c r="E109" s="243"/>
      <c r="F109" s="243"/>
      <c r="G109" s="243"/>
      <c r="H109" s="243"/>
      <c r="I109" s="243"/>
      <c r="J109" s="243"/>
      <c r="K109" s="243"/>
      <c r="L109" s="243"/>
      <c r="M109" s="243"/>
      <c r="N109" s="243"/>
      <c r="O109" s="243"/>
      <c r="P109" s="243"/>
      <c r="Q109" s="243"/>
    </row>
    <row r="110" spans="2:17" ht="13.5" hidden="1" customHeight="1">
      <c r="B110" s="243"/>
      <c r="C110" s="243"/>
      <c r="D110" s="243"/>
      <c r="E110" s="243"/>
      <c r="F110" s="243"/>
      <c r="G110" s="243"/>
      <c r="H110" s="243"/>
      <c r="I110" s="243"/>
      <c r="J110" s="243"/>
      <c r="K110" s="243"/>
      <c r="L110" s="243"/>
      <c r="M110" s="243"/>
      <c r="N110" s="243"/>
      <c r="O110" s="243"/>
      <c r="P110" s="243"/>
      <c r="Q110" s="243"/>
    </row>
    <row r="111" spans="2:17" ht="13.5" hidden="1" customHeight="1">
      <c r="B111" s="243"/>
      <c r="C111" s="243"/>
      <c r="D111" s="243"/>
      <c r="E111" s="243"/>
      <c r="F111" s="243"/>
      <c r="G111" s="243"/>
      <c r="H111" s="243"/>
      <c r="I111" s="243"/>
      <c r="J111" s="243"/>
      <c r="K111" s="243"/>
      <c r="L111" s="243"/>
      <c r="M111" s="243"/>
      <c r="N111" s="243"/>
      <c r="O111" s="243"/>
      <c r="P111" s="243"/>
      <c r="Q111" s="243"/>
    </row>
    <row r="112" spans="2:17" ht="13.5" hidden="1" customHeight="1">
      <c r="B112" s="243"/>
      <c r="C112" s="243"/>
      <c r="D112" s="243"/>
      <c r="E112" s="243"/>
      <c r="F112" s="243"/>
      <c r="G112" s="243"/>
      <c r="H112" s="243"/>
      <c r="I112" s="243"/>
      <c r="J112" s="243"/>
      <c r="K112" s="243"/>
      <c r="L112" s="243"/>
      <c r="M112" s="243"/>
      <c r="N112" s="243"/>
      <c r="O112" s="243"/>
      <c r="P112" s="243"/>
      <c r="Q112" s="243"/>
    </row>
    <row r="113" spans="2:17" ht="13.5" hidden="1" customHeight="1">
      <c r="B113" s="243"/>
      <c r="C113" s="243"/>
      <c r="D113" s="243"/>
      <c r="E113" s="243"/>
      <c r="F113" s="243"/>
      <c r="G113" s="243"/>
      <c r="H113" s="243"/>
      <c r="I113" s="243"/>
      <c r="J113" s="243"/>
      <c r="K113" s="243"/>
      <c r="L113" s="243"/>
      <c r="M113" s="243"/>
      <c r="N113" s="243"/>
      <c r="O113" s="243"/>
      <c r="P113" s="243"/>
      <c r="Q113" s="243"/>
    </row>
    <row r="114" spans="2:17" ht="13.5" hidden="1" customHeight="1">
      <c r="B114" s="243"/>
      <c r="C114" s="243"/>
      <c r="D114" s="243"/>
      <c r="E114" s="243"/>
      <c r="F114" s="243"/>
      <c r="G114" s="243"/>
      <c r="H114" s="243"/>
      <c r="I114" s="243"/>
      <c r="J114" s="243"/>
      <c r="K114" s="243"/>
      <c r="L114" s="243"/>
      <c r="M114" s="243"/>
      <c r="N114" s="243"/>
      <c r="O114" s="243"/>
      <c r="P114" s="243"/>
      <c r="Q114" s="243"/>
    </row>
    <row r="115" spans="2:17" ht="13.5" hidden="1" customHeight="1">
      <c r="B115" s="243"/>
      <c r="C115" s="243"/>
      <c r="D115" s="243"/>
      <c r="E115" s="243"/>
      <c r="F115" s="243"/>
      <c r="G115" s="243"/>
      <c r="H115" s="243"/>
      <c r="I115" s="243"/>
      <c r="J115" s="243"/>
      <c r="K115" s="243"/>
      <c r="L115" s="243"/>
      <c r="M115" s="243"/>
      <c r="N115" s="243"/>
      <c r="O115" s="243"/>
      <c r="P115" s="243"/>
      <c r="Q115" s="243"/>
    </row>
    <row r="116" spans="2:17" ht="13.5" hidden="1" customHeight="1">
      <c r="B116" s="243"/>
      <c r="C116" s="243"/>
      <c r="D116" s="243"/>
      <c r="E116" s="243"/>
      <c r="F116" s="243"/>
      <c r="G116" s="243"/>
      <c r="H116" s="243"/>
      <c r="I116" s="243"/>
      <c r="J116" s="243"/>
      <c r="K116" s="243"/>
      <c r="L116" s="243"/>
      <c r="M116" s="243"/>
      <c r="N116" s="243"/>
      <c r="O116" s="243"/>
      <c r="P116" s="243"/>
      <c r="Q116" s="243"/>
    </row>
    <row r="117" spans="2:17" ht="13.5" hidden="1" customHeight="1">
      <c r="B117" s="243"/>
      <c r="C117" s="243"/>
      <c r="D117" s="243"/>
      <c r="E117" s="243"/>
      <c r="F117" s="243"/>
      <c r="G117" s="243"/>
      <c r="H117" s="243"/>
      <c r="I117" s="243"/>
      <c r="J117" s="243"/>
      <c r="K117" s="243"/>
      <c r="L117" s="243"/>
      <c r="M117" s="243"/>
      <c r="N117" s="243"/>
      <c r="O117" s="243"/>
      <c r="P117" s="243"/>
      <c r="Q117" s="243"/>
    </row>
    <row r="118" spans="2:17" ht="13.5" hidden="1" customHeight="1">
      <c r="B118" s="243"/>
      <c r="C118" s="243"/>
      <c r="D118" s="243"/>
      <c r="E118" s="243"/>
      <c r="F118" s="243"/>
      <c r="G118" s="243"/>
      <c r="H118" s="243"/>
      <c r="I118" s="243"/>
      <c r="J118" s="243"/>
      <c r="K118" s="243"/>
      <c r="L118" s="243"/>
      <c r="M118" s="243"/>
      <c r="N118" s="243"/>
      <c r="O118" s="243"/>
      <c r="P118" s="243"/>
      <c r="Q118" s="243"/>
    </row>
    <row r="119" spans="2:17" ht="13.5" hidden="1" customHeight="1">
      <c r="B119" s="243"/>
      <c r="C119" s="243"/>
      <c r="D119" s="243"/>
      <c r="E119" s="243"/>
      <c r="F119" s="243"/>
      <c r="G119" s="243"/>
      <c r="H119" s="243"/>
      <c r="I119" s="243"/>
      <c r="J119" s="243"/>
      <c r="K119" s="243"/>
      <c r="L119" s="243"/>
      <c r="M119" s="243"/>
      <c r="N119" s="243"/>
      <c r="O119" s="243"/>
      <c r="P119" s="243"/>
      <c r="Q119" s="243"/>
    </row>
    <row r="120" spans="2:17" ht="13.5" hidden="1" customHeight="1">
      <c r="B120" s="243"/>
      <c r="C120" s="243"/>
      <c r="D120" s="243"/>
      <c r="E120" s="243"/>
      <c r="F120" s="243"/>
      <c r="G120" s="243"/>
      <c r="H120" s="243"/>
      <c r="I120" s="243"/>
      <c r="J120" s="243"/>
      <c r="K120" s="243"/>
      <c r="L120" s="243"/>
      <c r="M120" s="243"/>
      <c r="N120" s="243"/>
      <c r="O120" s="243"/>
      <c r="P120" s="243"/>
      <c r="Q120" s="243"/>
    </row>
    <row r="121" spans="2:17" ht="13.5" hidden="1" customHeight="1">
      <c r="B121" s="243"/>
      <c r="C121" s="243"/>
      <c r="D121" s="243"/>
      <c r="E121" s="243"/>
      <c r="F121" s="243"/>
      <c r="G121" s="243"/>
      <c r="H121" s="243"/>
      <c r="I121" s="243"/>
      <c r="J121" s="243"/>
      <c r="K121" s="243"/>
      <c r="L121" s="243"/>
      <c r="M121" s="243"/>
      <c r="N121" s="243"/>
      <c r="O121" s="243"/>
      <c r="P121" s="243"/>
      <c r="Q121" s="243"/>
    </row>
    <row r="122" spans="2:17" ht="13.5" hidden="1" customHeight="1">
      <c r="B122" s="243"/>
      <c r="C122" s="243"/>
      <c r="D122" s="243"/>
      <c r="E122" s="243"/>
      <c r="F122" s="243"/>
      <c r="G122" s="243"/>
      <c r="H122" s="243"/>
      <c r="I122" s="243"/>
      <c r="J122" s="243"/>
      <c r="K122" s="243"/>
      <c r="L122" s="243"/>
      <c r="M122" s="243"/>
      <c r="N122" s="243"/>
      <c r="O122" s="243"/>
      <c r="P122" s="243"/>
      <c r="Q122" s="243"/>
    </row>
    <row r="123" spans="2:17" ht="13.5" hidden="1" customHeight="1">
      <c r="B123" s="243"/>
      <c r="C123" s="243"/>
      <c r="D123" s="243"/>
      <c r="E123" s="243"/>
      <c r="F123" s="243"/>
      <c r="G123" s="243"/>
      <c r="H123" s="243"/>
      <c r="I123" s="243"/>
      <c r="J123" s="243"/>
      <c r="K123" s="243"/>
      <c r="L123" s="243"/>
      <c r="M123" s="243"/>
      <c r="N123" s="243"/>
      <c r="O123" s="243"/>
      <c r="P123" s="243"/>
      <c r="Q123" s="243"/>
    </row>
    <row r="124" spans="2:17" ht="13.5" hidden="1" customHeight="1">
      <c r="B124" s="243"/>
      <c r="C124" s="243"/>
      <c r="D124" s="243"/>
      <c r="E124" s="243"/>
      <c r="F124" s="243"/>
      <c r="G124" s="243"/>
      <c r="H124" s="243"/>
      <c r="I124" s="243"/>
      <c r="J124" s="243"/>
      <c r="K124" s="243"/>
      <c r="L124" s="243"/>
      <c r="M124" s="243"/>
      <c r="N124" s="243"/>
      <c r="O124" s="243"/>
      <c r="P124" s="243"/>
      <c r="Q124" s="243"/>
    </row>
    <row r="125" spans="2:17" ht="13.5" hidden="1" customHeight="1">
      <c r="B125" s="243"/>
      <c r="C125" s="243"/>
      <c r="D125" s="243"/>
      <c r="E125" s="243"/>
      <c r="F125" s="243"/>
      <c r="G125" s="243"/>
      <c r="H125" s="243"/>
      <c r="I125" s="243"/>
      <c r="J125" s="243"/>
      <c r="K125" s="243"/>
      <c r="L125" s="243"/>
      <c r="M125" s="243"/>
      <c r="N125" s="243"/>
      <c r="O125" s="243"/>
      <c r="P125" s="243"/>
      <c r="Q125" s="243"/>
    </row>
    <row r="126" spans="2:17" ht="13.5" hidden="1" customHeight="1">
      <c r="B126" s="243"/>
      <c r="C126" s="243"/>
      <c r="D126" s="243"/>
      <c r="E126" s="243"/>
      <c r="F126" s="243"/>
      <c r="G126" s="243"/>
      <c r="H126" s="243"/>
      <c r="I126" s="243"/>
      <c r="J126" s="243"/>
      <c r="K126" s="243"/>
      <c r="L126" s="243"/>
      <c r="M126" s="243"/>
      <c r="N126" s="243"/>
      <c r="O126" s="243"/>
      <c r="P126" s="243"/>
      <c r="Q126" s="243"/>
    </row>
    <row r="127" spans="2:17" ht="13.5" hidden="1" customHeight="1">
      <c r="B127" s="243"/>
      <c r="C127" s="243"/>
      <c r="D127" s="243"/>
      <c r="E127" s="243"/>
      <c r="F127" s="243"/>
      <c r="G127" s="243"/>
      <c r="H127" s="243"/>
      <c r="I127" s="243"/>
      <c r="J127" s="243"/>
      <c r="K127" s="243"/>
      <c r="L127" s="243"/>
      <c r="M127" s="243"/>
      <c r="N127" s="243"/>
      <c r="O127" s="243"/>
      <c r="P127" s="243"/>
      <c r="Q127" s="243"/>
    </row>
    <row r="128" spans="2:17" ht="13.5" hidden="1" customHeight="1">
      <c r="B128" s="243"/>
      <c r="C128" s="243"/>
      <c r="D128" s="243"/>
      <c r="E128" s="243"/>
      <c r="F128" s="243"/>
      <c r="G128" s="243"/>
      <c r="H128" s="243"/>
      <c r="I128" s="243"/>
      <c r="J128" s="243"/>
      <c r="K128" s="243"/>
      <c r="L128" s="243"/>
      <c r="M128" s="243"/>
      <c r="N128" s="243"/>
      <c r="O128" s="243"/>
      <c r="P128" s="243"/>
      <c r="Q128" s="243"/>
    </row>
    <row r="129" spans="2:17" ht="13.5" hidden="1" customHeight="1">
      <c r="B129" s="243"/>
      <c r="C129" s="243"/>
      <c r="D129" s="243"/>
      <c r="E129" s="243"/>
      <c r="F129" s="243"/>
      <c r="G129" s="243"/>
      <c r="H129" s="243"/>
      <c r="I129" s="243"/>
      <c r="J129" s="243"/>
      <c r="K129" s="243"/>
      <c r="L129" s="243"/>
      <c r="M129" s="243"/>
      <c r="N129" s="243"/>
      <c r="O129" s="243"/>
      <c r="P129" s="243"/>
      <c r="Q129" s="243"/>
    </row>
    <row r="130" spans="2:17" ht="13.5" hidden="1" customHeight="1">
      <c r="B130" s="243"/>
      <c r="C130" s="243"/>
      <c r="D130" s="243"/>
      <c r="E130" s="243"/>
      <c r="F130" s="243"/>
      <c r="G130" s="243"/>
      <c r="H130" s="243"/>
      <c r="I130" s="243"/>
      <c r="J130" s="243"/>
      <c r="K130" s="243"/>
      <c r="L130" s="243"/>
      <c r="M130" s="243"/>
      <c r="N130" s="243"/>
      <c r="O130" s="243"/>
      <c r="P130" s="243"/>
      <c r="Q130" s="243"/>
    </row>
    <row r="131" spans="2:17" ht="13.5" hidden="1" customHeight="1">
      <c r="B131" s="243"/>
      <c r="C131" s="243"/>
      <c r="D131" s="243"/>
      <c r="E131" s="243"/>
      <c r="F131" s="243"/>
      <c r="G131" s="243"/>
      <c r="H131" s="243"/>
      <c r="I131" s="243"/>
      <c r="J131" s="243"/>
      <c r="K131" s="243"/>
      <c r="L131" s="243"/>
      <c r="M131" s="243"/>
      <c r="N131" s="243"/>
      <c r="O131" s="243"/>
      <c r="P131" s="243"/>
      <c r="Q131" s="243"/>
    </row>
    <row r="132" spans="2:17" ht="13.5" hidden="1" customHeight="1">
      <c r="B132" s="243"/>
      <c r="C132" s="243"/>
      <c r="D132" s="243"/>
      <c r="E132" s="243"/>
      <c r="F132" s="243"/>
      <c r="G132" s="243"/>
      <c r="H132" s="243"/>
      <c r="I132" s="243"/>
      <c r="J132" s="243"/>
      <c r="K132" s="243"/>
      <c r="L132" s="243"/>
      <c r="M132" s="243"/>
      <c r="N132" s="243"/>
      <c r="O132" s="243"/>
      <c r="P132" s="243"/>
      <c r="Q132" s="243"/>
    </row>
    <row r="133" spans="2:17" ht="13.5" hidden="1" customHeight="1">
      <c r="B133" s="243"/>
      <c r="C133" s="243"/>
      <c r="D133" s="243"/>
      <c r="E133" s="243"/>
      <c r="F133" s="243"/>
      <c r="G133" s="243"/>
      <c r="H133" s="243"/>
      <c r="I133" s="243"/>
      <c r="J133" s="243"/>
      <c r="K133" s="243"/>
      <c r="L133" s="243"/>
      <c r="M133" s="243"/>
      <c r="N133" s="243"/>
      <c r="O133" s="243"/>
      <c r="P133" s="243"/>
      <c r="Q133" s="243"/>
    </row>
    <row r="134" spans="2:17" ht="13.5" hidden="1" customHeight="1">
      <c r="B134" s="243"/>
      <c r="C134" s="243"/>
      <c r="D134" s="243"/>
      <c r="E134" s="243"/>
      <c r="F134" s="243"/>
      <c r="G134" s="243"/>
      <c r="H134" s="243"/>
      <c r="I134" s="243"/>
      <c r="J134" s="243"/>
      <c r="K134" s="243"/>
      <c r="L134" s="243"/>
      <c r="M134" s="243"/>
      <c r="N134" s="243"/>
      <c r="O134" s="243"/>
      <c r="P134" s="243"/>
      <c r="Q134" s="243"/>
    </row>
    <row r="135" spans="2:17" ht="13.5" hidden="1" customHeight="1">
      <c r="B135" s="243"/>
      <c r="C135" s="243"/>
      <c r="D135" s="243"/>
      <c r="E135" s="243"/>
      <c r="F135" s="243"/>
      <c r="G135" s="243"/>
      <c r="H135" s="243"/>
      <c r="I135" s="243"/>
      <c r="J135" s="243"/>
      <c r="K135" s="243"/>
      <c r="L135" s="243"/>
      <c r="M135" s="243"/>
      <c r="N135" s="243"/>
      <c r="O135" s="243"/>
      <c r="P135" s="243"/>
      <c r="Q135" s="243"/>
    </row>
    <row r="136" spans="2:17" ht="13.5" hidden="1" customHeight="1">
      <c r="B136" s="243"/>
      <c r="C136" s="243"/>
      <c r="D136" s="243"/>
      <c r="E136" s="243"/>
      <c r="F136" s="243"/>
      <c r="G136" s="243"/>
      <c r="H136" s="243"/>
      <c r="I136" s="243"/>
      <c r="J136" s="243"/>
      <c r="K136" s="243"/>
      <c r="L136" s="243"/>
      <c r="M136" s="243"/>
      <c r="N136" s="243"/>
      <c r="O136" s="243"/>
      <c r="P136" s="243"/>
      <c r="Q136" s="243"/>
    </row>
    <row r="137" spans="2:17" ht="13.5" hidden="1" customHeight="1">
      <c r="B137" s="243"/>
      <c r="C137" s="243"/>
      <c r="D137" s="243"/>
      <c r="E137" s="243"/>
      <c r="F137" s="243"/>
      <c r="G137" s="243"/>
      <c r="H137" s="243"/>
      <c r="I137" s="243"/>
      <c r="J137" s="243"/>
      <c r="K137" s="243"/>
      <c r="L137" s="243"/>
      <c r="M137" s="243"/>
      <c r="N137" s="243"/>
      <c r="O137" s="243"/>
      <c r="P137" s="243"/>
      <c r="Q137" s="243"/>
    </row>
    <row r="138" spans="2:17" ht="13.5" hidden="1" customHeight="1">
      <c r="B138" s="243"/>
      <c r="C138" s="243"/>
      <c r="D138" s="243"/>
      <c r="E138" s="243"/>
      <c r="F138" s="243"/>
      <c r="G138" s="243"/>
      <c r="H138" s="243"/>
      <c r="I138" s="243"/>
      <c r="J138" s="243"/>
      <c r="K138" s="243"/>
      <c r="L138" s="243"/>
      <c r="M138" s="243"/>
      <c r="N138" s="243"/>
      <c r="O138" s="243"/>
      <c r="P138" s="243"/>
      <c r="Q138" s="243"/>
    </row>
    <row r="139" spans="2:17" ht="13.5" hidden="1" customHeight="1">
      <c r="B139" s="243"/>
      <c r="C139" s="243"/>
      <c r="D139" s="243"/>
      <c r="E139" s="243"/>
      <c r="F139" s="243"/>
      <c r="G139" s="243"/>
      <c r="H139" s="243"/>
      <c r="I139" s="243"/>
      <c r="J139" s="243"/>
      <c r="K139" s="243"/>
      <c r="L139" s="243"/>
      <c r="M139" s="243"/>
      <c r="N139" s="243"/>
      <c r="O139" s="243"/>
      <c r="P139" s="243"/>
      <c r="Q139" s="243"/>
    </row>
    <row r="140" spans="2:17" ht="13.5" hidden="1" customHeight="1">
      <c r="B140" s="243"/>
      <c r="C140" s="243"/>
      <c r="D140" s="243"/>
      <c r="E140" s="243"/>
      <c r="F140" s="243"/>
      <c r="G140" s="243"/>
      <c r="H140" s="243"/>
      <c r="I140" s="243"/>
      <c r="J140" s="243"/>
      <c r="K140" s="243"/>
      <c r="L140" s="243"/>
      <c r="M140" s="243"/>
      <c r="N140" s="243"/>
      <c r="O140" s="243"/>
      <c r="P140" s="243"/>
      <c r="Q140" s="243"/>
    </row>
    <row r="141" spans="2:17" ht="13.5" hidden="1" customHeight="1">
      <c r="B141" s="243"/>
      <c r="C141" s="243"/>
      <c r="D141" s="243"/>
      <c r="E141" s="243"/>
      <c r="F141" s="243"/>
      <c r="G141" s="243"/>
      <c r="H141" s="243"/>
      <c r="I141" s="243"/>
      <c r="J141" s="243"/>
      <c r="K141" s="243"/>
      <c r="L141" s="243"/>
      <c r="M141" s="243"/>
      <c r="N141" s="243"/>
      <c r="O141" s="243"/>
      <c r="P141" s="243"/>
      <c r="Q141" s="243"/>
    </row>
    <row r="142" spans="2:17" ht="13.5" hidden="1" customHeight="1">
      <c r="B142" s="243"/>
      <c r="C142" s="243"/>
      <c r="D142" s="243"/>
      <c r="E142" s="243"/>
      <c r="F142" s="243"/>
      <c r="G142" s="243"/>
      <c r="H142" s="243"/>
      <c r="I142" s="243"/>
      <c r="J142" s="243"/>
      <c r="K142" s="243"/>
      <c r="L142" s="243"/>
      <c r="M142" s="243"/>
      <c r="N142" s="243"/>
      <c r="O142" s="243"/>
      <c r="P142" s="243"/>
      <c r="Q142" s="243"/>
    </row>
    <row r="143" spans="2:17" ht="13.5" hidden="1" customHeight="1">
      <c r="B143" s="243"/>
      <c r="C143" s="243"/>
      <c r="D143" s="243"/>
      <c r="E143" s="243"/>
      <c r="F143" s="243"/>
      <c r="G143" s="243"/>
      <c r="H143" s="243"/>
      <c r="I143" s="243"/>
      <c r="J143" s="243"/>
      <c r="K143" s="243"/>
      <c r="L143" s="243"/>
      <c r="M143" s="243"/>
      <c r="N143" s="243"/>
      <c r="O143" s="243"/>
      <c r="P143" s="243"/>
      <c r="Q143" s="243"/>
    </row>
    <row r="144" spans="2:17" ht="13.5" hidden="1" customHeight="1">
      <c r="B144" s="243"/>
      <c r="C144" s="243"/>
      <c r="D144" s="243"/>
      <c r="E144" s="243"/>
      <c r="F144" s="243"/>
      <c r="G144" s="243"/>
      <c r="H144" s="243"/>
      <c r="I144" s="243"/>
      <c r="J144" s="243"/>
      <c r="K144" s="243"/>
      <c r="L144" s="243"/>
      <c r="M144" s="243"/>
      <c r="N144" s="243"/>
      <c r="O144" s="243"/>
      <c r="P144" s="243"/>
      <c r="Q144" s="243"/>
    </row>
    <row r="145" spans="2:17" ht="13.5" hidden="1" customHeight="1">
      <c r="B145" s="243"/>
      <c r="C145" s="243"/>
      <c r="D145" s="243"/>
      <c r="E145" s="243"/>
      <c r="F145" s="243"/>
      <c r="G145" s="243"/>
      <c r="H145" s="243"/>
      <c r="I145" s="243"/>
      <c r="J145" s="243"/>
      <c r="K145" s="243"/>
      <c r="L145" s="243"/>
      <c r="M145" s="243"/>
      <c r="N145" s="243"/>
      <c r="O145" s="243"/>
      <c r="P145" s="243"/>
      <c r="Q145" s="243"/>
    </row>
    <row r="146" spans="2:17" ht="13.5" hidden="1" customHeight="1">
      <c r="B146" s="243"/>
      <c r="C146" s="243"/>
      <c r="D146" s="243"/>
      <c r="E146" s="243"/>
      <c r="F146" s="243"/>
      <c r="G146" s="243"/>
      <c r="H146" s="243"/>
      <c r="I146" s="243"/>
      <c r="J146" s="243"/>
      <c r="K146" s="243"/>
      <c r="L146" s="243"/>
      <c r="M146" s="243"/>
      <c r="N146" s="243"/>
      <c r="O146" s="243"/>
      <c r="P146" s="243"/>
      <c r="Q146" s="243"/>
    </row>
    <row r="147" spans="2:17" ht="13.5" hidden="1" customHeight="1">
      <c r="B147" s="243"/>
      <c r="C147" s="243"/>
      <c r="D147" s="243"/>
      <c r="E147" s="243"/>
      <c r="F147" s="243"/>
      <c r="G147" s="243"/>
      <c r="H147" s="243"/>
      <c r="I147" s="243"/>
      <c r="J147" s="243"/>
      <c r="K147" s="243"/>
      <c r="L147" s="243"/>
      <c r="M147" s="243"/>
      <c r="N147" s="243"/>
      <c r="O147" s="243"/>
      <c r="P147" s="243"/>
      <c r="Q147" s="243"/>
    </row>
    <row r="148" spans="2:17" ht="13.5" hidden="1" customHeight="1">
      <c r="B148" s="243"/>
      <c r="C148" s="243"/>
      <c r="D148" s="243"/>
      <c r="E148" s="243"/>
      <c r="F148" s="243"/>
      <c r="G148" s="243"/>
      <c r="H148" s="243"/>
      <c r="I148" s="243"/>
      <c r="J148" s="243"/>
      <c r="K148" s="243"/>
      <c r="L148" s="243"/>
      <c r="M148" s="243"/>
      <c r="N148" s="243"/>
      <c r="O148" s="243"/>
      <c r="P148" s="243"/>
      <c r="Q148" s="243"/>
    </row>
    <row r="149" spans="2:17" ht="13.5" hidden="1" customHeight="1">
      <c r="B149" s="243"/>
      <c r="C149" s="243"/>
      <c r="D149" s="243"/>
      <c r="E149" s="243"/>
      <c r="F149" s="243"/>
      <c r="G149" s="243"/>
      <c r="H149" s="243"/>
      <c r="I149" s="243"/>
      <c r="J149" s="243"/>
      <c r="K149" s="243"/>
      <c r="L149" s="243"/>
      <c r="M149" s="243"/>
      <c r="N149" s="243"/>
      <c r="O149" s="243"/>
      <c r="P149" s="243"/>
      <c r="Q149" s="243"/>
    </row>
    <row r="150" spans="2:17" ht="13.5" hidden="1" customHeight="1">
      <c r="B150" s="243"/>
      <c r="C150" s="243"/>
      <c r="D150" s="243"/>
      <c r="E150" s="243"/>
      <c r="F150" s="243"/>
      <c r="G150" s="243"/>
      <c r="H150" s="243"/>
      <c r="I150" s="243"/>
      <c r="J150" s="243"/>
      <c r="K150" s="243"/>
      <c r="L150" s="243"/>
      <c r="M150" s="243"/>
      <c r="N150" s="243"/>
      <c r="O150" s="243"/>
      <c r="P150" s="243"/>
      <c r="Q150" s="243"/>
    </row>
    <row r="151" spans="2:17" ht="13.5" hidden="1" customHeight="1">
      <c r="B151" s="243"/>
      <c r="C151" s="243"/>
      <c r="D151" s="243"/>
      <c r="E151" s="243"/>
      <c r="F151" s="243"/>
      <c r="G151" s="243"/>
      <c r="H151" s="243"/>
      <c r="I151" s="243"/>
      <c r="J151" s="243"/>
      <c r="K151" s="243"/>
      <c r="L151" s="243"/>
      <c r="M151" s="243"/>
      <c r="N151" s="243"/>
      <c r="O151" s="243"/>
      <c r="P151" s="243"/>
      <c r="Q151" s="243"/>
    </row>
    <row r="152" spans="2:17" ht="13.5" hidden="1" customHeight="1">
      <c r="B152" s="243"/>
      <c r="C152" s="243"/>
      <c r="D152" s="243"/>
      <c r="E152" s="243"/>
      <c r="F152" s="243"/>
      <c r="G152" s="243"/>
      <c r="H152" s="243"/>
      <c r="I152" s="243"/>
      <c r="J152" s="243"/>
      <c r="K152" s="243"/>
      <c r="L152" s="243"/>
      <c r="M152" s="243"/>
      <c r="N152" s="243"/>
      <c r="O152" s="243"/>
      <c r="P152" s="243"/>
      <c r="Q152" s="243"/>
    </row>
    <row r="153" spans="2:17" ht="13.5" hidden="1" customHeight="1">
      <c r="B153" s="243"/>
      <c r="C153" s="243"/>
      <c r="D153" s="243"/>
      <c r="E153" s="243"/>
      <c r="F153" s="243"/>
      <c r="G153" s="243"/>
      <c r="H153" s="243"/>
      <c r="I153" s="243"/>
      <c r="J153" s="243"/>
      <c r="K153" s="243"/>
      <c r="L153" s="243"/>
      <c r="M153" s="243"/>
      <c r="N153" s="243"/>
      <c r="O153" s="243"/>
      <c r="P153" s="243"/>
      <c r="Q153" s="243"/>
    </row>
    <row r="154" spans="2:17" ht="13.5" hidden="1" customHeight="1">
      <c r="B154" s="243"/>
      <c r="C154" s="243"/>
      <c r="D154" s="243"/>
      <c r="E154" s="243"/>
      <c r="F154" s="243"/>
      <c r="G154" s="243"/>
      <c r="H154" s="243"/>
      <c r="I154" s="243"/>
      <c r="J154" s="243"/>
      <c r="K154" s="243"/>
      <c r="L154" s="243"/>
      <c r="M154" s="243"/>
      <c r="N154" s="243"/>
      <c r="O154" s="243"/>
      <c r="P154" s="243"/>
      <c r="Q154" s="243"/>
    </row>
    <row r="155" spans="2:17" ht="13.5" hidden="1" customHeight="1">
      <c r="B155" s="243"/>
      <c r="C155" s="243"/>
      <c r="D155" s="243"/>
      <c r="E155" s="243"/>
      <c r="F155" s="243"/>
      <c r="G155" s="243"/>
      <c r="H155" s="243"/>
      <c r="I155" s="243"/>
      <c r="J155" s="243"/>
      <c r="K155" s="243"/>
      <c r="L155" s="243"/>
      <c r="M155" s="243"/>
      <c r="N155" s="243"/>
      <c r="O155" s="243"/>
      <c r="P155" s="243"/>
      <c r="Q155" s="243"/>
    </row>
    <row r="156" spans="2:17" ht="13.5" hidden="1" customHeight="1">
      <c r="B156" s="243"/>
      <c r="C156" s="243"/>
      <c r="D156" s="243"/>
      <c r="E156" s="243"/>
      <c r="F156" s="243"/>
      <c r="G156" s="243"/>
      <c r="H156" s="243"/>
      <c r="I156" s="243"/>
      <c r="J156" s="243"/>
      <c r="K156" s="243"/>
      <c r="L156" s="243"/>
      <c r="M156" s="243"/>
      <c r="N156" s="243"/>
      <c r="O156" s="243"/>
      <c r="P156" s="243"/>
      <c r="Q156" s="243"/>
    </row>
    <row r="157" spans="2:17" ht="13.5" hidden="1" customHeight="1">
      <c r="B157" s="243"/>
      <c r="C157" s="243"/>
      <c r="D157" s="243"/>
      <c r="E157" s="243"/>
      <c r="F157" s="243"/>
      <c r="G157" s="243"/>
      <c r="H157" s="243"/>
      <c r="I157" s="243"/>
      <c r="J157" s="243"/>
      <c r="K157" s="243"/>
      <c r="L157" s="243"/>
      <c r="M157" s="243"/>
      <c r="N157" s="243"/>
      <c r="O157" s="243"/>
      <c r="P157" s="243"/>
      <c r="Q157" s="243"/>
    </row>
    <row r="158" spans="2:17" ht="13.5" hidden="1" customHeight="1">
      <c r="B158" s="243"/>
      <c r="C158" s="243"/>
      <c r="D158" s="243"/>
      <c r="E158" s="243"/>
      <c r="F158" s="243"/>
      <c r="G158" s="243"/>
      <c r="H158" s="243"/>
      <c r="I158" s="243"/>
      <c r="J158" s="243"/>
      <c r="K158" s="243"/>
      <c r="L158" s="243"/>
      <c r="M158" s="243"/>
      <c r="N158" s="243"/>
      <c r="O158" s="243"/>
      <c r="P158" s="243"/>
      <c r="Q158" s="243"/>
    </row>
    <row r="159" spans="2:17" ht="13.5" hidden="1" customHeight="1">
      <c r="B159" s="243"/>
      <c r="C159" s="243"/>
      <c r="D159" s="243"/>
      <c r="E159" s="243"/>
      <c r="F159" s="243"/>
      <c r="G159" s="243"/>
      <c r="H159" s="243"/>
      <c r="I159" s="243"/>
      <c r="J159" s="243"/>
      <c r="K159" s="243"/>
      <c r="L159" s="243"/>
      <c r="M159" s="243"/>
      <c r="N159" s="243"/>
      <c r="O159" s="243"/>
      <c r="P159" s="243"/>
      <c r="Q159" s="243"/>
    </row>
    <row r="160" spans="2:17" ht="13.5" hidden="1" customHeight="1">
      <c r="B160" s="243"/>
      <c r="C160" s="243"/>
      <c r="D160" s="243"/>
      <c r="E160" s="243"/>
      <c r="F160" s="243"/>
      <c r="G160" s="243"/>
      <c r="H160" s="243"/>
      <c r="I160" s="243"/>
      <c r="J160" s="243"/>
      <c r="K160" s="243"/>
      <c r="L160" s="243"/>
      <c r="M160" s="243"/>
      <c r="N160" s="243"/>
      <c r="O160" s="243"/>
      <c r="P160" s="243"/>
      <c r="Q160" s="24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SheetLayoutView="70"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c r="S2" s="240"/>
      <c r="AH2" s="240"/>
    </row>
    <row r="3" spans="2: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row r="5" spans="2:34"/>
    <row r="6" spans="2:34"/>
    <row r="7" spans="2:34"/>
    <row r="8" spans="2:34"/>
    <row r="9" spans="2:34">
      <c r="AH9" s="240"/>
    </row>
    <row r="10" spans="2:34"/>
    <row r="11" spans="2:34"/>
    <row r="12" spans="2:34"/>
    <row r="13" spans="2:34"/>
    <row r="14" spans="2:34"/>
    <row r="15" spans="2:34"/>
    <row r="16" spans="2:34"/>
    <row r="17" spans="12:34">
      <c r="AH17" s="240"/>
    </row>
    <row r="18" spans="12:34"/>
    <row r="19" spans="12:34"/>
    <row r="20" spans="12:34">
      <c r="AH20" s="240"/>
    </row>
    <row r="21" spans="12:34">
      <c r="AH21" s="240"/>
    </row>
    <row r="22" spans="12:34"/>
    <row r="23" spans="12:34"/>
    <row r="24" spans="12:34">
      <c r="Q24" s="240"/>
    </row>
    <row r="25" spans="12:34"/>
    <row r="26" spans="12:34"/>
    <row r="27" spans="12:34"/>
    <row r="28" spans="12:34">
      <c r="O28" s="240"/>
      <c r="T28" s="240"/>
      <c r="AH28" s="240"/>
    </row>
    <row r="29" spans="12:34"/>
    <row r="30" spans="12:34"/>
    <row r="31" spans="12:34">
      <c r="Q31" s="240"/>
    </row>
    <row r="32" spans="12:34">
      <c r="L32" s="240"/>
    </row>
    <row r="33" spans="2:34">
      <c r="C33" s="240"/>
      <c r="E33" s="240"/>
      <c r="G33" s="240"/>
      <c r="I33" s="240"/>
      <c r="X33" s="240"/>
    </row>
    <row r="34" spans="2:34">
      <c r="B34" s="240"/>
      <c r="P34" s="240"/>
      <c r="R34" s="240"/>
      <c r="T34" s="240"/>
    </row>
    <row r="35" spans="2:34">
      <c r="D35" s="240"/>
      <c r="W35" s="240"/>
      <c r="AC35" s="240"/>
      <c r="AD35" s="240"/>
      <c r="AE35" s="240"/>
      <c r="AF35" s="240"/>
      <c r="AG35" s="240"/>
      <c r="AH35" s="240"/>
    </row>
    <row r="36" spans="2:34">
      <c r="H36" s="240"/>
      <c r="J36" s="240"/>
      <c r="K36" s="240"/>
      <c r="M36" s="240"/>
      <c r="Y36" s="240"/>
      <c r="Z36" s="240"/>
      <c r="AA36" s="240"/>
      <c r="AB36" s="240"/>
      <c r="AC36" s="240"/>
      <c r="AD36" s="240"/>
      <c r="AE36" s="240"/>
      <c r="AF36" s="240"/>
      <c r="AG36" s="240"/>
      <c r="AH36" s="240"/>
    </row>
    <row r="37" spans="2:34">
      <c r="AH37" s="240"/>
    </row>
    <row r="38" spans="2:34">
      <c r="AG38" s="240"/>
      <c r="AH38" s="240"/>
    </row>
    <row r="39" spans="2:34"/>
    <row r="40" spans="2:34">
      <c r="X40" s="240"/>
    </row>
    <row r="41" spans="2:34">
      <c r="R41" s="240"/>
    </row>
    <row r="42" spans="2:34">
      <c r="W42" s="240"/>
    </row>
    <row r="43" spans="2:34">
      <c r="Y43" s="240"/>
      <c r="Z43" s="240"/>
      <c r="AA43" s="240"/>
      <c r="AB43" s="240"/>
      <c r="AC43" s="240"/>
      <c r="AD43" s="240"/>
      <c r="AE43" s="240"/>
      <c r="AF43" s="240"/>
      <c r="AG43" s="240"/>
      <c r="AH43" s="240"/>
    </row>
    <row r="44" spans="2:34">
      <c r="AH44" s="240"/>
    </row>
    <row r="45" spans="2:34">
      <c r="X45" s="240"/>
    </row>
    <row r="46" spans="2:34"/>
    <row r="47" spans="2:34"/>
    <row r="48" spans="2:34">
      <c r="W48" s="240"/>
      <c r="Y48" s="240"/>
      <c r="Z48" s="240"/>
      <c r="AA48" s="240"/>
      <c r="AB48" s="240"/>
      <c r="AC48" s="240"/>
      <c r="AD48" s="240"/>
      <c r="AE48" s="240"/>
      <c r="AF48" s="240"/>
      <c r="AG48" s="240"/>
      <c r="AH48" s="240"/>
    </row>
    <row r="49" spans="28:34"/>
    <row r="50" spans="28:34">
      <c r="AE50" s="240"/>
      <c r="AF50" s="240"/>
      <c r="AG50" s="240"/>
      <c r="AH50" s="240"/>
    </row>
    <row r="51" spans="28:34">
      <c r="AC51" s="240"/>
      <c r="AD51" s="240"/>
      <c r="AE51" s="240"/>
      <c r="AF51" s="240"/>
      <c r="AG51" s="240"/>
      <c r="AH51" s="240"/>
    </row>
    <row r="52" spans="28:34"/>
    <row r="53" spans="28:34">
      <c r="AF53" s="240"/>
      <c r="AG53" s="240"/>
      <c r="AH53" s="240"/>
    </row>
    <row r="54" spans="28:34">
      <c r="AH54" s="240"/>
    </row>
    <row r="55" spans="28:34"/>
    <row r="56" spans="28:34">
      <c r="AB56" s="240"/>
      <c r="AC56" s="240"/>
      <c r="AD56" s="240"/>
      <c r="AE56" s="240"/>
      <c r="AF56" s="240"/>
      <c r="AG56" s="240"/>
      <c r="AH56" s="240"/>
    </row>
    <row r="57" spans="28:34">
      <c r="AH57" s="240"/>
    </row>
    <row r="58" spans="28:34">
      <c r="AH58" s="240"/>
    </row>
    <row r="59" spans="28:34"/>
    <row r="60" spans="28:34"/>
    <row r="61" spans="28:34"/>
    <row r="62" spans="28:34"/>
    <row r="63" spans="28:34">
      <c r="AH63" s="240"/>
    </row>
    <row r="64" spans="28:34">
      <c r="AG64" s="240"/>
      <c r="AH64" s="240"/>
    </row>
    <row r="65" spans="28:34"/>
    <row r="66" spans="28:34"/>
    <row r="67" spans="28:34"/>
    <row r="68" spans="28:34">
      <c r="AB68" s="240"/>
      <c r="AC68" s="240"/>
      <c r="AD68" s="240"/>
      <c r="AE68" s="240"/>
      <c r="AF68" s="240"/>
      <c r="AG68" s="240"/>
      <c r="AH68" s="240"/>
    </row>
    <row r="69" spans="28:34">
      <c r="AF69" s="240"/>
      <c r="AG69" s="240"/>
      <c r="AH69" s="240"/>
    </row>
    <row r="70" spans="28:34"/>
    <row r="71" spans="28:34"/>
    <row r="72" spans="28:34"/>
    <row r="73" spans="28:34"/>
    <row r="74" spans="28:34"/>
    <row r="75" spans="28:34">
      <c r="AH75" s="240"/>
    </row>
    <row r="76" spans="28:34">
      <c r="AF76" s="240"/>
      <c r="AG76" s="240"/>
      <c r="AH76" s="240"/>
    </row>
    <row r="77" spans="28:34">
      <c r="AG77" s="240"/>
      <c r="AH77" s="240"/>
    </row>
    <row r="78" spans="28:34"/>
    <row r="79" spans="28:34"/>
    <row r="80" spans="28:34"/>
    <row r="81" spans="25:34"/>
    <row r="82" spans="25:34">
      <c r="Y82" s="240"/>
    </row>
    <row r="83" spans="25:34">
      <c r="Y83" s="240"/>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customHeight="1"/>
    <row r="118" spans="34:34" ht="13.5" customHeight="1"/>
    <row r="119" spans="34:34" ht="13.5" customHeight="1"/>
    <row r="120" spans="34:34" ht="13.5" customHeight="1">
      <c r="AH120" s="240"/>
    </row>
    <row r="121" spans="34:34" ht="13.5" customHeight="1">
      <c r="AH121" s="240"/>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SheetLayoutView="55"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c r="S2" s="240"/>
      <c r="AH2" s="240"/>
    </row>
    <row r="3" spans="2: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row r="5" spans="2:34"/>
    <row r="6" spans="2:34"/>
    <row r="7" spans="2:34"/>
    <row r="8" spans="2:34"/>
    <row r="9" spans="2:34">
      <c r="AH9" s="240"/>
    </row>
    <row r="10" spans="2:34"/>
    <row r="11" spans="2:34"/>
    <row r="12" spans="2:34"/>
    <row r="13" spans="2:34"/>
    <row r="14" spans="2:34"/>
    <row r="15" spans="2:34"/>
    <row r="16" spans="2:34"/>
    <row r="17" spans="12:34">
      <c r="AH17" s="240"/>
    </row>
    <row r="18" spans="12:34"/>
    <row r="19" spans="12:34"/>
    <row r="20" spans="12:34">
      <c r="AH20" s="240"/>
    </row>
    <row r="21" spans="12:34">
      <c r="AH21" s="240"/>
    </row>
    <row r="22" spans="12:34"/>
    <row r="23" spans="12:34"/>
    <row r="24" spans="12:34">
      <c r="Q24" s="240"/>
    </row>
    <row r="25" spans="12:34"/>
    <row r="26" spans="12:34"/>
    <row r="27" spans="12:34"/>
    <row r="28" spans="12:34">
      <c r="O28" s="240"/>
      <c r="T28" s="240"/>
      <c r="AH28" s="240"/>
    </row>
    <row r="29" spans="12:34"/>
    <row r="30" spans="12:34"/>
    <row r="31" spans="12:34">
      <c r="Q31" s="240"/>
    </row>
    <row r="32" spans="12:34">
      <c r="L32" s="240"/>
    </row>
    <row r="33" spans="2:34">
      <c r="C33" s="240"/>
      <c r="E33" s="240"/>
      <c r="G33" s="240"/>
      <c r="I33" s="240"/>
      <c r="X33" s="240"/>
    </row>
    <row r="34" spans="2:34">
      <c r="B34" s="240"/>
      <c r="P34" s="240"/>
      <c r="R34" s="240"/>
      <c r="T34" s="240"/>
    </row>
    <row r="35" spans="2:34">
      <c r="D35" s="240"/>
      <c r="W35" s="240"/>
      <c r="AC35" s="240"/>
      <c r="AD35" s="240"/>
      <c r="AE35" s="240"/>
      <c r="AF35" s="240"/>
      <c r="AG35" s="240"/>
      <c r="AH35" s="240"/>
    </row>
    <row r="36" spans="2:34">
      <c r="H36" s="240"/>
      <c r="J36" s="240"/>
      <c r="K36" s="240"/>
      <c r="M36" s="240"/>
      <c r="Y36" s="240"/>
      <c r="Z36" s="240"/>
      <c r="AA36" s="240"/>
      <c r="AB36" s="240"/>
      <c r="AC36" s="240"/>
      <c r="AD36" s="240"/>
      <c r="AE36" s="240"/>
      <c r="AF36" s="240"/>
      <c r="AG36" s="240"/>
      <c r="AH36" s="240"/>
    </row>
    <row r="37" spans="2:34">
      <c r="AH37" s="240"/>
    </row>
    <row r="38" spans="2:34">
      <c r="AG38" s="240"/>
      <c r="AH38" s="240"/>
    </row>
    <row r="39" spans="2:34"/>
    <row r="40" spans="2:34">
      <c r="X40" s="240"/>
    </row>
    <row r="41" spans="2:34">
      <c r="R41" s="240"/>
    </row>
    <row r="42" spans="2:34">
      <c r="W42" s="240"/>
    </row>
    <row r="43" spans="2:34">
      <c r="Y43" s="240"/>
      <c r="Z43" s="240"/>
      <c r="AA43" s="240"/>
      <c r="AB43" s="240"/>
      <c r="AC43" s="240"/>
      <c r="AD43" s="240"/>
      <c r="AE43" s="240"/>
      <c r="AF43" s="240"/>
      <c r="AG43" s="240"/>
      <c r="AH43" s="240"/>
    </row>
    <row r="44" spans="2:34">
      <c r="AH44" s="240"/>
    </row>
    <row r="45" spans="2:34">
      <c r="X45" s="240"/>
    </row>
    <row r="46" spans="2:34"/>
    <row r="47" spans="2:34"/>
    <row r="48" spans="2:34">
      <c r="W48" s="240"/>
      <c r="Y48" s="240"/>
      <c r="Z48" s="240"/>
      <c r="AA48" s="240"/>
      <c r="AB48" s="240"/>
      <c r="AC48" s="240"/>
      <c r="AD48" s="240"/>
      <c r="AE48" s="240"/>
      <c r="AF48" s="240"/>
      <c r="AG48" s="240"/>
      <c r="AH48" s="240"/>
    </row>
    <row r="49" spans="28:34"/>
    <row r="50" spans="28:34">
      <c r="AE50" s="240"/>
      <c r="AF50" s="240"/>
      <c r="AG50" s="240"/>
      <c r="AH50" s="240"/>
    </row>
    <row r="51" spans="28:34">
      <c r="AC51" s="240"/>
      <c r="AD51" s="240"/>
      <c r="AE51" s="240"/>
      <c r="AF51" s="240"/>
      <c r="AG51" s="240"/>
      <c r="AH51" s="240"/>
    </row>
    <row r="52" spans="28:34"/>
    <row r="53" spans="28:34">
      <c r="AF53" s="240"/>
      <c r="AG53" s="240"/>
      <c r="AH53" s="240"/>
    </row>
    <row r="54" spans="28:34">
      <c r="AH54" s="240"/>
    </row>
    <row r="55" spans="28:34"/>
    <row r="56" spans="28:34">
      <c r="AB56" s="240"/>
      <c r="AC56" s="240"/>
      <c r="AD56" s="240"/>
      <c r="AE56" s="240"/>
      <c r="AF56" s="240"/>
      <c r="AG56" s="240"/>
      <c r="AH56" s="240"/>
    </row>
    <row r="57" spans="28:34">
      <c r="AH57" s="240"/>
    </row>
    <row r="58" spans="28:34">
      <c r="AH58" s="240"/>
    </row>
    <row r="59" spans="28:34">
      <c r="AG59" s="240"/>
      <c r="AH59" s="240"/>
    </row>
    <row r="60" spans="28:34"/>
    <row r="61" spans="28:34"/>
    <row r="62" spans="28:34"/>
    <row r="63" spans="28:34">
      <c r="AH63" s="240"/>
    </row>
    <row r="64" spans="28:34">
      <c r="AG64" s="240"/>
      <c r="AH64" s="240"/>
    </row>
    <row r="65" spans="28:34"/>
    <row r="66" spans="28:34"/>
    <row r="67" spans="28:34"/>
    <row r="68" spans="28:34">
      <c r="AB68" s="240"/>
      <c r="AC68" s="240"/>
      <c r="AD68" s="240"/>
      <c r="AE68" s="240"/>
      <c r="AF68" s="240"/>
      <c r="AG68" s="240"/>
      <c r="AH68" s="240"/>
    </row>
    <row r="69" spans="28:34">
      <c r="AF69" s="240"/>
      <c r="AG69" s="240"/>
      <c r="AH69" s="240"/>
    </row>
    <row r="70" spans="28:34"/>
    <row r="71" spans="28:34"/>
    <row r="72" spans="28:34"/>
    <row r="73" spans="28:34"/>
    <row r="74" spans="28:34"/>
    <row r="75" spans="28:34">
      <c r="AH75" s="240"/>
    </row>
    <row r="76" spans="28:34">
      <c r="AF76" s="240"/>
      <c r="AG76" s="240"/>
      <c r="AH76" s="240"/>
    </row>
    <row r="77" spans="28:34">
      <c r="AG77" s="240"/>
      <c r="AH77" s="240"/>
    </row>
    <row r="78" spans="28:34"/>
    <row r="79" spans="28:34"/>
    <row r="80" spans="28:34"/>
    <row r="81" spans="25:34"/>
    <row r="82" spans="25:34">
      <c r="Y82" s="240"/>
    </row>
    <row r="83" spans="25:34">
      <c r="Y83" s="240"/>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customHeight="1"/>
    <row r="118" spans="34:34" ht="13.5" customHeight="1"/>
    <row r="119" spans="34:34" ht="13.5" customHeight="1"/>
    <row r="120" spans="34:34" ht="13.5" customHeight="1">
      <c r="AH120" s="240"/>
    </row>
    <row r="121" spans="34:34" ht="13.5" customHeight="1">
      <c r="AH121" s="240"/>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133636</v>
      </c>
      <c r="E3" s="116"/>
      <c r="F3" s="117">
        <v>146140</v>
      </c>
      <c r="G3" s="118"/>
      <c r="H3" s="119"/>
    </row>
    <row r="4" spans="1:8">
      <c r="A4" s="120"/>
      <c r="B4" s="121"/>
      <c r="C4" s="122"/>
      <c r="D4" s="123">
        <v>106783</v>
      </c>
      <c r="E4" s="124"/>
      <c r="F4" s="125">
        <v>75451</v>
      </c>
      <c r="G4" s="126"/>
      <c r="H4" s="127"/>
    </row>
    <row r="5" spans="1:8">
      <c r="A5" s="108" t="s">
        <v>518</v>
      </c>
      <c r="B5" s="113"/>
      <c r="C5" s="114"/>
      <c r="D5" s="115">
        <v>151710</v>
      </c>
      <c r="E5" s="116"/>
      <c r="F5" s="117">
        <v>146641</v>
      </c>
      <c r="G5" s="118"/>
      <c r="H5" s="119"/>
    </row>
    <row r="6" spans="1:8">
      <c r="A6" s="120"/>
      <c r="B6" s="121"/>
      <c r="C6" s="122"/>
      <c r="D6" s="123">
        <v>79774</v>
      </c>
      <c r="E6" s="124"/>
      <c r="F6" s="125">
        <v>68142</v>
      </c>
      <c r="G6" s="126"/>
      <c r="H6" s="127"/>
    </row>
    <row r="7" spans="1:8">
      <c r="A7" s="108" t="s">
        <v>519</v>
      </c>
      <c r="B7" s="113"/>
      <c r="C7" s="114"/>
      <c r="D7" s="115">
        <v>124303</v>
      </c>
      <c r="E7" s="116"/>
      <c r="F7" s="117">
        <v>174587</v>
      </c>
      <c r="G7" s="118"/>
      <c r="H7" s="119"/>
    </row>
    <row r="8" spans="1:8">
      <c r="A8" s="120"/>
      <c r="B8" s="121"/>
      <c r="C8" s="122"/>
      <c r="D8" s="123">
        <v>82353</v>
      </c>
      <c r="E8" s="124"/>
      <c r="F8" s="125">
        <v>79695</v>
      </c>
      <c r="G8" s="126"/>
      <c r="H8" s="127"/>
    </row>
    <row r="9" spans="1:8">
      <c r="A9" s="108" t="s">
        <v>520</v>
      </c>
      <c r="B9" s="113"/>
      <c r="C9" s="114"/>
      <c r="D9" s="115">
        <v>91656</v>
      </c>
      <c r="E9" s="116"/>
      <c r="F9" s="117">
        <v>175675</v>
      </c>
      <c r="G9" s="118"/>
      <c r="H9" s="119"/>
    </row>
    <row r="10" spans="1:8">
      <c r="A10" s="120"/>
      <c r="B10" s="121"/>
      <c r="C10" s="122"/>
      <c r="D10" s="123">
        <v>50437</v>
      </c>
      <c r="E10" s="124"/>
      <c r="F10" s="125">
        <v>87698</v>
      </c>
      <c r="G10" s="126"/>
      <c r="H10" s="127"/>
    </row>
    <row r="11" spans="1:8">
      <c r="A11" s="108" t="s">
        <v>521</v>
      </c>
      <c r="B11" s="113"/>
      <c r="C11" s="114"/>
      <c r="D11" s="115">
        <v>67611</v>
      </c>
      <c r="E11" s="116"/>
      <c r="F11" s="117">
        <v>162193</v>
      </c>
      <c r="G11" s="118"/>
      <c r="H11" s="119"/>
    </row>
    <row r="12" spans="1:8">
      <c r="A12" s="120"/>
      <c r="B12" s="121"/>
      <c r="C12" s="128"/>
      <c r="D12" s="123">
        <v>36995</v>
      </c>
      <c r="E12" s="124"/>
      <c r="F12" s="125">
        <v>79985</v>
      </c>
      <c r="G12" s="126"/>
      <c r="H12" s="127"/>
    </row>
    <row r="13" spans="1:8">
      <c r="A13" s="108"/>
      <c r="B13" s="113"/>
      <c r="C13" s="129"/>
      <c r="D13" s="130">
        <v>113783</v>
      </c>
      <c r="E13" s="131"/>
      <c r="F13" s="132">
        <v>161047</v>
      </c>
      <c r="G13" s="133"/>
      <c r="H13" s="119"/>
    </row>
    <row r="14" spans="1:8">
      <c r="A14" s="120"/>
      <c r="B14" s="121"/>
      <c r="C14" s="122"/>
      <c r="D14" s="123">
        <v>71268</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2.81</v>
      </c>
      <c r="C19" s="134">
        <f>ROUND(VALUE(SUBSTITUTE(実質収支比率等に係る経年分析!G$48,"▲","-")),2)</f>
        <v>2.67</v>
      </c>
      <c r="D19" s="134">
        <f>ROUND(VALUE(SUBSTITUTE(実質収支比率等に係る経年分析!H$48,"▲","-")),2)</f>
        <v>2.23</v>
      </c>
      <c r="E19" s="134">
        <f>ROUND(VALUE(SUBSTITUTE(実質収支比率等に係る経年分析!I$48,"▲","-")),2)</f>
        <v>2.56</v>
      </c>
      <c r="F19" s="134">
        <f>ROUND(VALUE(SUBSTITUTE(実質収支比率等に係る経年分析!J$48,"▲","-")),2)</f>
        <v>3.43</v>
      </c>
    </row>
    <row r="20" spans="1:11">
      <c r="A20" s="134" t="s">
        <v>42</v>
      </c>
      <c r="B20" s="134">
        <f>ROUND(VALUE(SUBSTITUTE(実質収支比率等に係る経年分析!F$47,"▲","-")),2)</f>
        <v>20.54</v>
      </c>
      <c r="C20" s="134">
        <f>ROUND(VALUE(SUBSTITUTE(実質収支比率等に係る経年分析!G$47,"▲","-")),2)</f>
        <v>26.06</v>
      </c>
      <c r="D20" s="134">
        <f>ROUND(VALUE(SUBSTITUTE(実質収支比率等に係る経年分析!H$47,"▲","-")),2)</f>
        <v>30.79</v>
      </c>
      <c r="E20" s="134">
        <f>ROUND(VALUE(SUBSTITUTE(実質収支比率等に係る経年分析!I$47,"▲","-")),2)</f>
        <v>33.64</v>
      </c>
      <c r="F20" s="134">
        <f>ROUND(VALUE(SUBSTITUTE(実質収支比率等に係る経年分析!J$47,"▲","-")),2)</f>
        <v>36.4</v>
      </c>
    </row>
    <row r="21" spans="1:11">
      <c r="A21" s="134" t="s">
        <v>43</v>
      </c>
      <c r="B21" s="134">
        <f>IF(ISNUMBER(VALUE(SUBSTITUTE(実質収支比率等に係る経年分析!F$49,"▲","-"))),ROUND(VALUE(SUBSTITUTE(実質収支比率等に係る経年分析!F$49,"▲","-")),2),NA())</f>
        <v>5.96</v>
      </c>
      <c r="C21" s="134">
        <f>IF(ISNUMBER(VALUE(SUBSTITUTE(実質収支比率等に係る経年分析!G$49,"▲","-"))),ROUND(VALUE(SUBSTITUTE(実質収支比率等に係る経年分析!G$49,"▲","-")),2),NA())</f>
        <v>5.97</v>
      </c>
      <c r="D21" s="134">
        <f>IF(ISNUMBER(VALUE(SUBSTITUTE(実質収支比率等に係る経年分析!H$49,"▲","-"))),ROUND(VALUE(SUBSTITUTE(実質収支比率等に係る経年分析!H$49,"▲","-")),2),NA())</f>
        <v>5.9</v>
      </c>
      <c r="E21" s="134">
        <f>IF(ISNUMBER(VALUE(SUBSTITUTE(実質収支比率等に係る経年分析!I$49,"▲","-"))),ROUND(VALUE(SUBSTITUTE(実質収支比率等に係る経年分析!I$49,"▲","-")),2),NA())</f>
        <v>1.57</v>
      </c>
      <c r="F21" s="134">
        <f>IF(ISNUMBER(VALUE(SUBSTITUTE(実質収支比率等に係る経年分析!J$49,"▲","-"))),ROUND(VALUE(SUBSTITUTE(実質収支比率等に係る経年分析!J$49,"▲","-")),2),NA())</f>
        <v>3.53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介護サービス特別会計事業勘定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f>IF(ROUND(VALUE(SUBSTITUTE(連結実質赤字比率に係る赤字・黒字の構成分析!G$38,"▲", "-")), 2) &lt; 0, ABS(ROUND(VALUE(SUBSTITUTE(連結実質赤字比率に係る赤字・黒字の構成分析!G$38,"▲", "-")), 2)), NA())</f>
        <v>7.0000000000000007E-2</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国民健康保険診療所事業特別会計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1.1599999999999999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0.32</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2.5499999999999998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839</v>
      </c>
      <c r="E42" s="136"/>
      <c r="F42" s="136"/>
      <c r="G42" s="136">
        <f>'実質公債費比率（分子）の構造'!L$52</f>
        <v>768</v>
      </c>
      <c r="H42" s="136"/>
      <c r="I42" s="136"/>
      <c r="J42" s="136">
        <f>'実質公債費比率（分子）の構造'!M$52</f>
        <v>735</v>
      </c>
      <c r="K42" s="136"/>
      <c r="L42" s="136"/>
      <c r="M42" s="136">
        <f>'実質公債費比率（分子）の構造'!N$52</f>
        <v>686</v>
      </c>
      <c r="N42" s="136"/>
      <c r="O42" s="136"/>
      <c r="P42" s="136">
        <f>'実質公債費比率（分子）の構造'!O$52</f>
        <v>646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30</v>
      </c>
      <c r="C44" s="136"/>
      <c r="D44" s="136"/>
      <c r="E44" s="136">
        <f>'実質公債費比率（分子）の構造'!L$50</f>
        <v>30</v>
      </c>
      <c r="F44" s="136"/>
      <c r="G44" s="136"/>
      <c r="H44" s="136">
        <f>'実質公債費比率（分子）の構造'!M$50</f>
        <v>27</v>
      </c>
      <c r="I44" s="136"/>
      <c r="J44" s="136"/>
      <c r="K44" s="136">
        <f>'実質公債費比率（分子）の構造'!N$50</f>
        <v>15</v>
      </c>
      <c r="L44" s="136"/>
      <c r="M44" s="136"/>
      <c r="N44" s="136">
        <f>'実質公債費比率（分子）の構造'!O$50</f>
        <v>9</v>
      </c>
      <c r="O44" s="136"/>
      <c r="P44" s="136"/>
    </row>
    <row r="45" spans="1:16">
      <c r="A45" s="136" t="s">
        <v>53</v>
      </c>
      <c r="B45" s="136">
        <f>'実質公債費比率（分子）の構造'!K$49</f>
        <v>33</v>
      </c>
      <c r="C45" s="136"/>
      <c r="D45" s="136"/>
      <c r="E45" s="136">
        <f>'実質公債費比率（分子）の構造'!L$49</f>
        <v>27</v>
      </c>
      <c r="F45" s="136"/>
      <c r="G45" s="136"/>
      <c r="H45" s="136">
        <f>'実質公債費比率（分子）の構造'!M$49</f>
        <v>62</v>
      </c>
      <c r="I45" s="136"/>
      <c r="J45" s="136"/>
      <c r="K45" s="136">
        <f>'実質公債費比率（分子）の構造'!N$49</f>
        <v>64</v>
      </c>
      <c r="L45" s="136"/>
      <c r="M45" s="136"/>
      <c r="N45" s="136">
        <f>'実質公債費比率（分子）の構造'!O$49</f>
        <v>65</v>
      </c>
      <c r="O45" s="136"/>
      <c r="P45" s="136"/>
    </row>
    <row r="46" spans="1:16">
      <c r="A46" s="136" t="s">
        <v>54</v>
      </c>
      <c r="B46" s="136">
        <f>'実質公債費比率（分子）の構造'!K$48</f>
        <v>193</v>
      </c>
      <c r="C46" s="136"/>
      <c r="D46" s="136"/>
      <c r="E46" s="136">
        <f>'実質公債費比率（分子）の構造'!L$48</f>
        <v>191</v>
      </c>
      <c r="F46" s="136"/>
      <c r="G46" s="136"/>
      <c r="H46" s="136">
        <f>'実質公債費比率（分子）の構造'!M$48</f>
        <v>171</v>
      </c>
      <c r="I46" s="136"/>
      <c r="J46" s="136"/>
      <c r="K46" s="136">
        <f>'実質公債費比率（分子）の構造'!N$48</f>
        <v>151</v>
      </c>
      <c r="L46" s="136"/>
      <c r="M46" s="136"/>
      <c r="N46" s="136">
        <f>'実質公債費比率（分子）の構造'!O$48</f>
        <v>145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1026</v>
      </c>
      <c r="C49" s="136"/>
      <c r="D49" s="136"/>
      <c r="E49" s="136">
        <f>'実質公債費比率（分子）の構造'!L$45</f>
        <v>927</v>
      </c>
      <c r="F49" s="136"/>
      <c r="G49" s="136"/>
      <c r="H49" s="136">
        <f>'実質公債費比率（分子）の構造'!M$45</f>
        <v>806</v>
      </c>
      <c r="I49" s="136"/>
      <c r="J49" s="136"/>
      <c r="K49" s="136">
        <f>'実質公債費比率（分子）の構造'!N$45</f>
        <v>835</v>
      </c>
      <c r="L49" s="136"/>
      <c r="M49" s="136"/>
      <c r="N49" s="136">
        <f>'実質公債費比率（分子）の構造'!O$45</f>
        <v>759</v>
      </c>
      <c r="O49" s="136"/>
      <c r="P49" s="136"/>
    </row>
    <row r="50" spans="1:16">
      <c r="A50" s="136" t="s">
        <v>58</v>
      </c>
      <c r="B50" s="136" t="e">
        <f>NA()</f>
        <v>#N/A</v>
      </c>
      <c r="C50" s="136">
        <f>IF(ISNUMBER('実質公債費比率（分子）の構造'!K$53),'実質公債費比率（分子）の構造'!K$53,NA())</f>
        <v>443</v>
      </c>
      <c r="D50" s="136" t="e">
        <f>NA()</f>
        <v>#N/A</v>
      </c>
      <c r="E50" s="136" t="e">
        <f>NA()</f>
        <v>#N/A</v>
      </c>
      <c r="F50" s="136">
        <f>IF(ISNUMBER('実質公債費比率（分子）の構造'!L$53),'実質公債費比率（分子）の構造'!L$53,NA())</f>
        <v>407</v>
      </c>
      <c r="G50" s="136" t="e">
        <f>NA()</f>
        <v>#N/A</v>
      </c>
      <c r="H50" s="136" t="e">
        <f>NA()</f>
        <v>#N/A</v>
      </c>
      <c r="I50" s="136">
        <f>IF(ISNUMBER('実質公債費比率（分子）の構造'!M$53),'実質公債費比率（分子）の構造'!M$53,NA())</f>
        <v>331</v>
      </c>
      <c r="J50" s="136" t="e">
        <f>NA()</f>
        <v>#N/A</v>
      </c>
      <c r="K50" s="136" t="e">
        <f>NA()</f>
        <v>#N/A</v>
      </c>
      <c r="L50" s="136">
        <f>IF(ISNUMBER('実質公債費比率（分子）の構造'!N$53),'実質公債費比率（分子）の構造'!N$53,NA())</f>
        <v>379</v>
      </c>
      <c r="M50" s="136" t="e">
        <f>NA()</f>
        <v>#N/A</v>
      </c>
      <c r="N50" s="136" t="e">
        <f>NA()</f>
        <v>#N/A</v>
      </c>
      <c r="O50" s="136">
        <f>IF(ISNUMBER('実質公債費比率（分子）の構造'!O$53),'実質公債費比率（分子）の構造'!O$53,NA())</f>
        <v>332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6292</v>
      </c>
      <c r="E56" s="135"/>
      <c r="F56" s="135"/>
      <c r="G56" s="135">
        <f>'将来負担比率（分子）の構造'!J$51</f>
        <v>6177</v>
      </c>
      <c r="H56" s="135"/>
      <c r="I56" s="135"/>
      <c r="J56" s="135">
        <f>'将来負担比率（分子）の構造'!K$51</f>
        <v>6448</v>
      </c>
      <c r="K56" s="135"/>
      <c r="L56" s="135"/>
      <c r="M56" s="135">
        <f>'将来負担比率（分子）の構造'!L$51</f>
        <v>6128</v>
      </c>
      <c r="N56" s="135"/>
      <c r="O56" s="135"/>
      <c r="P56" s="135">
        <f>'将来負担比率（分子）の構造'!M$51</f>
        <v>5945</v>
      </c>
    </row>
    <row r="57" spans="1:16">
      <c r="A57" s="135" t="s">
        <v>34</v>
      </c>
      <c r="B57" s="135"/>
      <c r="C57" s="135"/>
      <c r="D57" s="135">
        <f>'将来負担比率（分子）の構造'!I$50</f>
        <v>629</v>
      </c>
      <c r="E57" s="135"/>
      <c r="F57" s="135"/>
      <c r="G57" s="135">
        <f>'将来負担比率（分子）の構造'!J$50</f>
        <v>561</v>
      </c>
      <c r="H57" s="135"/>
      <c r="I57" s="135"/>
      <c r="J57" s="135">
        <f>'将来負担比率（分子）の構造'!K$50</f>
        <v>516</v>
      </c>
      <c r="K57" s="135"/>
      <c r="L57" s="135"/>
      <c r="M57" s="135">
        <f>'将来負担比率（分子）の構造'!L$50</f>
        <v>506</v>
      </c>
      <c r="N57" s="135"/>
      <c r="O57" s="135"/>
      <c r="P57" s="135">
        <f>'将来負担比率（分子）の構造'!M$50</f>
        <v>536</v>
      </c>
    </row>
    <row r="58" spans="1:16">
      <c r="A58" s="135" t="s">
        <v>33</v>
      </c>
      <c r="B58" s="135"/>
      <c r="C58" s="135"/>
      <c r="D58" s="135">
        <f>'将来負担比率（分子）の構造'!I$49</f>
        <v>1763</v>
      </c>
      <c r="E58" s="135"/>
      <c r="F58" s="135"/>
      <c r="G58" s="135">
        <f>'将来負担比率（分子）の構造'!J$49</f>
        <v>2139</v>
      </c>
      <c r="H58" s="135"/>
      <c r="I58" s="135"/>
      <c r="J58" s="135">
        <f>'将来負担比率（分子）の構造'!K$49</f>
        <v>2275</v>
      </c>
      <c r="K58" s="135"/>
      <c r="L58" s="135"/>
      <c r="M58" s="135">
        <f>'将来負担比率（分子）の構造'!L$49</f>
        <v>2333</v>
      </c>
      <c r="N58" s="135"/>
      <c r="O58" s="135"/>
      <c r="P58" s="135">
        <f>'将来負担比率（分子）の構造'!M$49</f>
        <v>2376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v>
      </c>
      <c r="C61" s="135"/>
      <c r="D61" s="135"/>
      <c r="E61" s="135">
        <f>'将来負担比率（分子）の構造'!J$46</f>
        <v>8</v>
      </c>
      <c r="F61" s="135"/>
      <c r="G61" s="135"/>
      <c r="H61" s="135">
        <f>'将来負担比率（分子）の構造'!K$46</f>
        <v>6</v>
      </c>
      <c r="I61" s="135"/>
      <c r="J61" s="135"/>
      <c r="K61" s="135">
        <f>'将来負担比率（分子）の構造'!L$46</f>
        <v>5</v>
      </c>
      <c r="L61" s="135"/>
      <c r="M61" s="135"/>
      <c r="N61" s="135">
        <f>'将来負担比率（分子）の構造'!M$46</f>
        <v>2</v>
      </c>
      <c r="O61" s="135"/>
      <c r="P61" s="135"/>
    </row>
    <row r="62" spans="1:16">
      <c r="A62" s="135" t="s">
        <v>28</v>
      </c>
      <c r="B62" s="135">
        <f>'将来負担比率（分子）の構造'!I$45</f>
        <v>535</v>
      </c>
      <c r="C62" s="135"/>
      <c r="D62" s="135"/>
      <c r="E62" s="135">
        <f>'将来負担比率（分子）の構造'!J$45</f>
        <v>503</v>
      </c>
      <c r="F62" s="135"/>
      <c r="G62" s="135"/>
      <c r="H62" s="135">
        <f>'将来負担比率（分子）の構造'!K$45</f>
        <v>471</v>
      </c>
      <c r="I62" s="135"/>
      <c r="J62" s="135"/>
      <c r="K62" s="135">
        <f>'将来負担比率（分子）の構造'!L$45</f>
        <v>387</v>
      </c>
      <c r="L62" s="135"/>
      <c r="M62" s="135"/>
      <c r="N62" s="135">
        <f>'将来負担比率（分子）の構造'!M$45</f>
        <v>384</v>
      </c>
      <c r="O62" s="135"/>
      <c r="P62" s="135"/>
    </row>
    <row r="63" spans="1:16">
      <c r="A63" s="135" t="s">
        <v>27</v>
      </c>
      <c r="B63" s="135">
        <f>'将来負担比率（分子）の構造'!I$44</f>
        <v>350</v>
      </c>
      <c r="C63" s="135"/>
      <c r="D63" s="135"/>
      <c r="E63" s="135">
        <f>'将来負担比率（分子）の構造'!J$44</f>
        <v>296</v>
      </c>
      <c r="F63" s="135"/>
      <c r="G63" s="135"/>
      <c r="H63" s="135">
        <f>'将来負担比率（分子）の構造'!K$44</f>
        <v>271</v>
      </c>
      <c r="I63" s="135"/>
      <c r="J63" s="135"/>
      <c r="K63" s="135">
        <f>'将来負担比率（分子）の構造'!L$44</f>
        <v>210</v>
      </c>
      <c r="L63" s="135"/>
      <c r="M63" s="135"/>
      <c r="N63" s="135">
        <f>'将来負担比率（分子）の構造'!M$44</f>
        <v>148</v>
      </c>
      <c r="O63" s="135"/>
      <c r="P63" s="135"/>
    </row>
    <row r="64" spans="1:16">
      <c r="A64" s="135" t="s">
        <v>26</v>
      </c>
      <c r="B64" s="135">
        <f>'将来負担比率（分子）の構造'!I$43</f>
        <v>1808</v>
      </c>
      <c r="C64" s="135"/>
      <c r="D64" s="135"/>
      <c r="E64" s="135">
        <f>'将来負担比率（分子）の構造'!J$43</f>
        <v>1833</v>
      </c>
      <c r="F64" s="135"/>
      <c r="G64" s="135"/>
      <c r="H64" s="135">
        <f>'将来負担比率（分子）の構造'!K$43</f>
        <v>1767</v>
      </c>
      <c r="I64" s="135"/>
      <c r="J64" s="135"/>
      <c r="K64" s="135">
        <f>'将来負担比率（分子）の構造'!L$43</f>
        <v>1727</v>
      </c>
      <c r="L64" s="135"/>
      <c r="M64" s="135"/>
      <c r="N64" s="135">
        <f>'将来負担比率（分子）の構造'!M$43</f>
        <v>1669</v>
      </c>
      <c r="O64" s="135"/>
      <c r="P64" s="135"/>
    </row>
    <row r="65" spans="1:16">
      <c r="A65" s="135" t="s">
        <v>25</v>
      </c>
      <c r="B65" s="135">
        <f>'将来負担比率（分子）の構造'!I$42</f>
        <v>44</v>
      </c>
      <c r="C65" s="135"/>
      <c r="D65" s="135"/>
      <c r="E65" s="135">
        <f>'将来負担比率（分子）の構造'!J$42</f>
        <v>30</v>
      </c>
      <c r="F65" s="135"/>
      <c r="G65" s="135"/>
      <c r="H65" s="135">
        <f>'将来負担比率（分子）の構造'!K$42</f>
        <v>18</v>
      </c>
      <c r="I65" s="135"/>
      <c r="J65" s="135"/>
      <c r="K65" s="135">
        <f>'将来負担比率（分子）の構造'!L$42</f>
        <v>6</v>
      </c>
      <c r="L65" s="135"/>
      <c r="M65" s="135"/>
      <c r="N65" s="135" t="str">
        <f>'将来負担比率（分子）の構造'!M$42</f>
        <v>-</v>
      </c>
      <c r="O65" s="135"/>
      <c r="P65" s="135"/>
    </row>
    <row r="66" spans="1:16">
      <c r="A66" s="135" t="s">
        <v>24</v>
      </c>
      <c r="B66" s="135">
        <f>'将来負担比率（分子）の構造'!I$41</f>
        <v>7553</v>
      </c>
      <c r="C66" s="135"/>
      <c r="D66" s="135"/>
      <c r="E66" s="135">
        <f>'将来負担比率（分子）の構造'!J$41</f>
        <v>7634</v>
      </c>
      <c r="F66" s="135"/>
      <c r="G66" s="135"/>
      <c r="H66" s="135">
        <f>'将来負担比率（分子）の構造'!K$41</f>
        <v>7332</v>
      </c>
      <c r="I66" s="135"/>
      <c r="J66" s="135"/>
      <c r="K66" s="135">
        <f>'将来負担比率（分子）の構造'!L$41</f>
        <v>7044</v>
      </c>
      <c r="L66" s="135"/>
      <c r="M66" s="135"/>
      <c r="N66" s="135">
        <f>'将来負担比率（分子）の構造'!M$41</f>
        <v>6824</v>
      </c>
      <c r="O66" s="135"/>
      <c r="P66" s="135"/>
    </row>
    <row r="67" spans="1:16">
      <c r="A67" s="135" t="s">
        <v>62</v>
      </c>
      <c r="B67" s="135" t="e">
        <f>NA()</f>
        <v>#N/A</v>
      </c>
      <c r="C67" s="135">
        <f>IF(ISNUMBER('将来負担比率（分子）の構造'!I$52), IF('将来負担比率（分子）の構造'!I$52 &lt; 0, 0, '将来負担比率（分子）の構造'!I$52), NA())</f>
        <v>1615</v>
      </c>
      <c r="D67" s="135" t="e">
        <f>NA()</f>
        <v>#N/A</v>
      </c>
      <c r="E67" s="135" t="e">
        <f>NA()</f>
        <v>#N/A</v>
      </c>
      <c r="F67" s="135">
        <f>IF(ISNUMBER('将来負担比率（分子）の構造'!J$52), IF('将来負担比率（分子）の構造'!J$52 &lt; 0, 0, '将来負担比率（分子）の構造'!J$52), NA())</f>
        <v>1428</v>
      </c>
      <c r="G67" s="135" t="e">
        <f>NA()</f>
        <v>#N/A</v>
      </c>
      <c r="H67" s="135" t="e">
        <f>NA()</f>
        <v>#N/A</v>
      </c>
      <c r="I67" s="135">
        <f>IF(ISNUMBER('将来負担比率（分子）の構造'!K$52), IF('将来負担比率（分子）の構造'!K$52 &lt; 0, 0, '将来負担比率（分子）の構造'!K$52), NA())</f>
        <v>627</v>
      </c>
      <c r="J67" s="135" t="e">
        <f>NA()</f>
        <v>#N/A</v>
      </c>
      <c r="K67" s="135" t="e">
        <f>NA()</f>
        <v>#N/A</v>
      </c>
      <c r="L67" s="135">
        <f>IF(ISNUMBER('将来負担比率（分子）の構造'!L$52), IF('将来負担比率（分子）の構造'!L$52 &lt; 0, 0, '将来負担比率（分子）の構造'!L$52), NA())</f>
        <v>413</v>
      </c>
      <c r="M67" s="135" t="e">
        <f>NA()</f>
        <v>#N/A</v>
      </c>
      <c r="N67" s="135" t="e">
        <f>NA()</f>
        <v>#N/A</v>
      </c>
      <c r="O67" s="135">
        <f>IF(ISNUMBER('将来負担比率（分子）の構造'!M$52), IF('将来負担比率（分子）の構造'!M$52 &lt; 0, 0, '将来負担比率（分子）の構造'!M$52), NA())</f>
        <v>171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619727</v>
      </c>
      <c r="S5" s="613"/>
      <c r="T5" s="613"/>
      <c r="U5" s="613"/>
      <c r="V5" s="613"/>
      <c r="W5" s="613"/>
      <c r="X5" s="613"/>
      <c r="Y5" s="614"/>
      <c r="Z5" s="615">
        <v>10.4</v>
      </c>
      <c r="AA5" s="615"/>
      <c r="AB5" s="615"/>
      <c r="AC5" s="615"/>
      <c r="AD5" s="616">
        <v>619727</v>
      </c>
      <c r="AE5" s="616"/>
      <c r="AF5" s="616"/>
      <c r="AG5" s="616"/>
      <c r="AH5" s="616"/>
      <c r="AI5" s="616"/>
      <c r="AJ5" s="616"/>
      <c r="AK5" s="616"/>
      <c r="AL5" s="617">
        <v>18.100000000000001</v>
      </c>
      <c r="AM5" s="618"/>
      <c r="AN5" s="618"/>
      <c r="AO5" s="619"/>
      <c r="AP5" s="609" t="s">
        <v>207</v>
      </c>
      <c r="AQ5" s="610"/>
      <c r="AR5" s="610"/>
      <c r="AS5" s="610"/>
      <c r="AT5" s="610"/>
      <c r="AU5" s="610"/>
      <c r="AV5" s="610"/>
      <c r="AW5" s="610"/>
      <c r="AX5" s="610"/>
      <c r="AY5" s="610"/>
      <c r="AZ5" s="610"/>
      <c r="BA5" s="610"/>
      <c r="BB5" s="610"/>
      <c r="BC5" s="610"/>
      <c r="BD5" s="610"/>
      <c r="BE5" s="610"/>
      <c r="BF5" s="611"/>
      <c r="BG5" s="623">
        <v>603404</v>
      </c>
      <c r="BH5" s="624"/>
      <c r="BI5" s="624"/>
      <c r="BJ5" s="624"/>
      <c r="BK5" s="624"/>
      <c r="BL5" s="624"/>
      <c r="BM5" s="624"/>
      <c r="BN5" s="625"/>
      <c r="BO5" s="626">
        <v>97.4</v>
      </c>
      <c r="BP5" s="626"/>
      <c r="BQ5" s="626"/>
      <c r="BR5" s="626"/>
      <c r="BS5" s="627">
        <v>7480</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84470</v>
      </c>
      <c r="S6" s="624"/>
      <c r="T6" s="624"/>
      <c r="U6" s="624"/>
      <c r="V6" s="624"/>
      <c r="W6" s="624"/>
      <c r="X6" s="624"/>
      <c r="Y6" s="625"/>
      <c r="Z6" s="626">
        <v>1.4</v>
      </c>
      <c r="AA6" s="626"/>
      <c r="AB6" s="626"/>
      <c r="AC6" s="626"/>
      <c r="AD6" s="627">
        <v>84470</v>
      </c>
      <c r="AE6" s="627"/>
      <c r="AF6" s="627"/>
      <c r="AG6" s="627"/>
      <c r="AH6" s="627"/>
      <c r="AI6" s="627"/>
      <c r="AJ6" s="627"/>
      <c r="AK6" s="627"/>
      <c r="AL6" s="628">
        <v>2.5</v>
      </c>
      <c r="AM6" s="629"/>
      <c r="AN6" s="629"/>
      <c r="AO6" s="630"/>
      <c r="AP6" s="620" t="s">
        <v>212</v>
      </c>
      <c r="AQ6" s="621"/>
      <c r="AR6" s="621"/>
      <c r="AS6" s="621"/>
      <c r="AT6" s="621"/>
      <c r="AU6" s="621"/>
      <c r="AV6" s="621"/>
      <c r="AW6" s="621"/>
      <c r="AX6" s="621"/>
      <c r="AY6" s="621"/>
      <c r="AZ6" s="621"/>
      <c r="BA6" s="621"/>
      <c r="BB6" s="621"/>
      <c r="BC6" s="621"/>
      <c r="BD6" s="621"/>
      <c r="BE6" s="621"/>
      <c r="BF6" s="622"/>
      <c r="BG6" s="623">
        <v>603404</v>
      </c>
      <c r="BH6" s="624"/>
      <c r="BI6" s="624"/>
      <c r="BJ6" s="624"/>
      <c r="BK6" s="624"/>
      <c r="BL6" s="624"/>
      <c r="BM6" s="624"/>
      <c r="BN6" s="625"/>
      <c r="BO6" s="626">
        <v>97.4</v>
      </c>
      <c r="BP6" s="626"/>
      <c r="BQ6" s="626"/>
      <c r="BR6" s="626"/>
      <c r="BS6" s="627">
        <v>7480</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79830</v>
      </c>
      <c r="CS6" s="624"/>
      <c r="CT6" s="624"/>
      <c r="CU6" s="624"/>
      <c r="CV6" s="624"/>
      <c r="CW6" s="624"/>
      <c r="CX6" s="624"/>
      <c r="CY6" s="625"/>
      <c r="CZ6" s="626">
        <v>1.4</v>
      </c>
      <c r="DA6" s="626"/>
      <c r="DB6" s="626"/>
      <c r="DC6" s="626"/>
      <c r="DD6" s="632" t="s">
        <v>214</v>
      </c>
      <c r="DE6" s="624"/>
      <c r="DF6" s="624"/>
      <c r="DG6" s="624"/>
      <c r="DH6" s="624"/>
      <c r="DI6" s="624"/>
      <c r="DJ6" s="624"/>
      <c r="DK6" s="624"/>
      <c r="DL6" s="624"/>
      <c r="DM6" s="624"/>
      <c r="DN6" s="624"/>
      <c r="DO6" s="624"/>
      <c r="DP6" s="625"/>
      <c r="DQ6" s="632">
        <v>79820</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865</v>
      </c>
      <c r="S7" s="624"/>
      <c r="T7" s="624"/>
      <c r="U7" s="624"/>
      <c r="V7" s="624"/>
      <c r="W7" s="624"/>
      <c r="X7" s="624"/>
      <c r="Y7" s="625"/>
      <c r="Z7" s="626">
        <v>0</v>
      </c>
      <c r="AA7" s="626"/>
      <c r="AB7" s="626"/>
      <c r="AC7" s="626"/>
      <c r="AD7" s="627">
        <v>865</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272358</v>
      </c>
      <c r="BH7" s="624"/>
      <c r="BI7" s="624"/>
      <c r="BJ7" s="624"/>
      <c r="BK7" s="624"/>
      <c r="BL7" s="624"/>
      <c r="BM7" s="624"/>
      <c r="BN7" s="625"/>
      <c r="BO7" s="626">
        <v>43.9</v>
      </c>
      <c r="BP7" s="626"/>
      <c r="BQ7" s="626"/>
      <c r="BR7" s="626"/>
      <c r="BS7" s="627">
        <v>7480</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955589</v>
      </c>
      <c r="CS7" s="624"/>
      <c r="CT7" s="624"/>
      <c r="CU7" s="624"/>
      <c r="CV7" s="624"/>
      <c r="CW7" s="624"/>
      <c r="CX7" s="624"/>
      <c r="CY7" s="625"/>
      <c r="CZ7" s="626">
        <v>16.399999999999999</v>
      </c>
      <c r="DA7" s="626"/>
      <c r="DB7" s="626"/>
      <c r="DC7" s="626"/>
      <c r="DD7" s="632">
        <v>31414</v>
      </c>
      <c r="DE7" s="624"/>
      <c r="DF7" s="624"/>
      <c r="DG7" s="624"/>
      <c r="DH7" s="624"/>
      <c r="DI7" s="624"/>
      <c r="DJ7" s="624"/>
      <c r="DK7" s="624"/>
      <c r="DL7" s="624"/>
      <c r="DM7" s="624"/>
      <c r="DN7" s="624"/>
      <c r="DO7" s="624"/>
      <c r="DP7" s="625"/>
      <c r="DQ7" s="632">
        <v>427873</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1740</v>
      </c>
      <c r="S8" s="624"/>
      <c r="T8" s="624"/>
      <c r="U8" s="624"/>
      <c r="V8" s="624"/>
      <c r="W8" s="624"/>
      <c r="X8" s="624"/>
      <c r="Y8" s="625"/>
      <c r="Z8" s="626">
        <v>0</v>
      </c>
      <c r="AA8" s="626"/>
      <c r="AB8" s="626"/>
      <c r="AC8" s="626"/>
      <c r="AD8" s="627">
        <v>1740</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8861</v>
      </c>
      <c r="BH8" s="624"/>
      <c r="BI8" s="624"/>
      <c r="BJ8" s="624"/>
      <c r="BK8" s="624"/>
      <c r="BL8" s="624"/>
      <c r="BM8" s="624"/>
      <c r="BN8" s="625"/>
      <c r="BO8" s="626">
        <v>1.4</v>
      </c>
      <c r="BP8" s="626"/>
      <c r="BQ8" s="626"/>
      <c r="BR8" s="626"/>
      <c r="BS8" s="632" t="s">
        <v>89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946852</v>
      </c>
      <c r="CS8" s="624"/>
      <c r="CT8" s="624"/>
      <c r="CU8" s="624"/>
      <c r="CV8" s="624"/>
      <c r="CW8" s="624"/>
      <c r="CX8" s="624"/>
      <c r="CY8" s="625"/>
      <c r="CZ8" s="626">
        <v>16.2</v>
      </c>
      <c r="DA8" s="626"/>
      <c r="DB8" s="626"/>
      <c r="DC8" s="626"/>
      <c r="DD8" s="632">
        <v>3263</v>
      </c>
      <c r="DE8" s="624"/>
      <c r="DF8" s="624"/>
      <c r="DG8" s="624"/>
      <c r="DH8" s="624"/>
      <c r="DI8" s="624"/>
      <c r="DJ8" s="624"/>
      <c r="DK8" s="624"/>
      <c r="DL8" s="624"/>
      <c r="DM8" s="624"/>
      <c r="DN8" s="624"/>
      <c r="DO8" s="624"/>
      <c r="DP8" s="625"/>
      <c r="DQ8" s="632">
        <v>508383</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1452</v>
      </c>
      <c r="S9" s="624"/>
      <c r="T9" s="624"/>
      <c r="U9" s="624"/>
      <c r="V9" s="624"/>
      <c r="W9" s="624"/>
      <c r="X9" s="624"/>
      <c r="Y9" s="625"/>
      <c r="Z9" s="626">
        <v>0</v>
      </c>
      <c r="AA9" s="626"/>
      <c r="AB9" s="626"/>
      <c r="AC9" s="626"/>
      <c r="AD9" s="627">
        <v>1452</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202036</v>
      </c>
      <c r="BH9" s="624"/>
      <c r="BI9" s="624"/>
      <c r="BJ9" s="624"/>
      <c r="BK9" s="624"/>
      <c r="BL9" s="624"/>
      <c r="BM9" s="624"/>
      <c r="BN9" s="625"/>
      <c r="BO9" s="626">
        <v>32.6</v>
      </c>
      <c r="BP9" s="626"/>
      <c r="BQ9" s="626"/>
      <c r="BR9" s="626"/>
      <c r="BS9" s="632" t="s">
        <v>89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487350</v>
      </c>
      <c r="CS9" s="624"/>
      <c r="CT9" s="624"/>
      <c r="CU9" s="624"/>
      <c r="CV9" s="624"/>
      <c r="CW9" s="624"/>
      <c r="CX9" s="624"/>
      <c r="CY9" s="625"/>
      <c r="CZ9" s="626">
        <v>8.4</v>
      </c>
      <c r="DA9" s="626"/>
      <c r="DB9" s="626"/>
      <c r="DC9" s="626"/>
      <c r="DD9" s="632">
        <v>12214</v>
      </c>
      <c r="DE9" s="624"/>
      <c r="DF9" s="624"/>
      <c r="DG9" s="624"/>
      <c r="DH9" s="624"/>
      <c r="DI9" s="624"/>
      <c r="DJ9" s="624"/>
      <c r="DK9" s="624"/>
      <c r="DL9" s="624"/>
      <c r="DM9" s="624"/>
      <c r="DN9" s="624"/>
      <c r="DO9" s="624"/>
      <c r="DP9" s="625"/>
      <c r="DQ9" s="632">
        <v>458997</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112986</v>
      </c>
      <c r="S10" s="624"/>
      <c r="T10" s="624"/>
      <c r="U10" s="624"/>
      <c r="V10" s="624"/>
      <c r="W10" s="624"/>
      <c r="X10" s="624"/>
      <c r="Y10" s="625"/>
      <c r="Z10" s="626">
        <v>1.9</v>
      </c>
      <c r="AA10" s="626"/>
      <c r="AB10" s="626"/>
      <c r="AC10" s="626"/>
      <c r="AD10" s="627">
        <v>112986</v>
      </c>
      <c r="AE10" s="627"/>
      <c r="AF10" s="627"/>
      <c r="AG10" s="627"/>
      <c r="AH10" s="627"/>
      <c r="AI10" s="627"/>
      <c r="AJ10" s="627"/>
      <c r="AK10" s="627"/>
      <c r="AL10" s="628">
        <v>3.3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17989</v>
      </c>
      <c r="BH10" s="624"/>
      <c r="BI10" s="624"/>
      <c r="BJ10" s="624"/>
      <c r="BK10" s="624"/>
      <c r="BL10" s="624"/>
      <c r="BM10" s="624"/>
      <c r="BN10" s="625"/>
      <c r="BO10" s="626">
        <v>2.9</v>
      </c>
      <c r="BP10" s="626"/>
      <c r="BQ10" s="626"/>
      <c r="BR10" s="626"/>
      <c r="BS10" s="632" t="s">
        <v>89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7185</v>
      </c>
      <c r="CS10" s="624"/>
      <c r="CT10" s="624"/>
      <c r="CU10" s="624"/>
      <c r="CV10" s="624"/>
      <c r="CW10" s="624"/>
      <c r="CX10" s="624"/>
      <c r="CY10" s="625"/>
      <c r="CZ10" s="626">
        <v>0.1</v>
      </c>
      <c r="DA10" s="626"/>
      <c r="DB10" s="626"/>
      <c r="DC10" s="626"/>
      <c r="DD10" s="632" t="s">
        <v>89</v>
      </c>
      <c r="DE10" s="624"/>
      <c r="DF10" s="624"/>
      <c r="DG10" s="624"/>
      <c r="DH10" s="624"/>
      <c r="DI10" s="624"/>
      <c r="DJ10" s="624"/>
      <c r="DK10" s="624"/>
      <c r="DL10" s="624"/>
      <c r="DM10" s="624"/>
      <c r="DN10" s="624"/>
      <c r="DO10" s="624"/>
      <c r="DP10" s="625"/>
      <c r="DQ10" s="632">
        <v>7185</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89</v>
      </c>
      <c r="S11" s="624"/>
      <c r="T11" s="624"/>
      <c r="U11" s="624"/>
      <c r="V11" s="624"/>
      <c r="W11" s="624"/>
      <c r="X11" s="624"/>
      <c r="Y11" s="625"/>
      <c r="Z11" s="626" t="s">
        <v>89</v>
      </c>
      <c r="AA11" s="626"/>
      <c r="AB11" s="626"/>
      <c r="AC11" s="626"/>
      <c r="AD11" s="627" t="s">
        <v>89</v>
      </c>
      <c r="AE11" s="627"/>
      <c r="AF11" s="627"/>
      <c r="AG11" s="627"/>
      <c r="AH11" s="627"/>
      <c r="AI11" s="627"/>
      <c r="AJ11" s="627"/>
      <c r="AK11" s="627"/>
      <c r="AL11" s="628" t="s">
        <v>89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43472</v>
      </c>
      <c r="BH11" s="624"/>
      <c r="BI11" s="624"/>
      <c r="BJ11" s="624"/>
      <c r="BK11" s="624"/>
      <c r="BL11" s="624"/>
      <c r="BM11" s="624"/>
      <c r="BN11" s="625"/>
      <c r="BO11" s="626">
        <v>7</v>
      </c>
      <c r="BP11" s="626"/>
      <c r="BQ11" s="626"/>
      <c r="BR11" s="626"/>
      <c r="BS11" s="632">
        <v>7480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1115156</v>
      </c>
      <c r="CS11" s="624"/>
      <c r="CT11" s="624"/>
      <c r="CU11" s="624"/>
      <c r="CV11" s="624"/>
      <c r="CW11" s="624"/>
      <c r="CX11" s="624"/>
      <c r="CY11" s="625"/>
      <c r="CZ11" s="626">
        <v>19.100000000000001</v>
      </c>
      <c r="DA11" s="626"/>
      <c r="DB11" s="626"/>
      <c r="DC11" s="626"/>
      <c r="DD11" s="632">
        <v>129241</v>
      </c>
      <c r="DE11" s="624"/>
      <c r="DF11" s="624"/>
      <c r="DG11" s="624"/>
      <c r="DH11" s="624"/>
      <c r="DI11" s="624"/>
      <c r="DJ11" s="624"/>
      <c r="DK11" s="624"/>
      <c r="DL11" s="624"/>
      <c r="DM11" s="624"/>
      <c r="DN11" s="624"/>
      <c r="DO11" s="624"/>
      <c r="DP11" s="625"/>
      <c r="DQ11" s="632">
        <v>519667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89</v>
      </c>
      <c r="S12" s="624"/>
      <c r="T12" s="624"/>
      <c r="U12" s="624"/>
      <c r="V12" s="624"/>
      <c r="W12" s="624"/>
      <c r="X12" s="624"/>
      <c r="Y12" s="625"/>
      <c r="Z12" s="626" t="s">
        <v>89</v>
      </c>
      <c r="AA12" s="626"/>
      <c r="AB12" s="626"/>
      <c r="AC12" s="626"/>
      <c r="AD12" s="627" t="s">
        <v>89</v>
      </c>
      <c r="AE12" s="627"/>
      <c r="AF12" s="627"/>
      <c r="AG12" s="627"/>
      <c r="AH12" s="627"/>
      <c r="AI12" s="627"/>
      <c r="AJ12" s="627"/>
      <c r="AK12" s="627"/>
      <c r="AL12" s="628" t="s">
        <v>89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292507</v>
      </c>
      <c r="BH12" s="624"/>
      <c r="BI12" s="624"/>
      <c r="BJ12" s="624"/>
      <c r="BK12" s="624"/>
      <c r="BL12" s="624"/>
      <c r="BM12" s="624"/>
      <c r="BN12" s="625"/>
      <c r="BO12" s="626">
        <v>47.2</v>
      </c>
      <c r="BP12" s="626"/>
      <c r="BQ12" s="626"/>
      <c r="BR12" s="626"/>
      <c r="BS12" s="632" t="s">
        <v>89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153830</v>
      </c>
      <c r="CS12" s="624"/>
      <c r="CT12" s="624"/>
      <c r="CU12" s="624"/>
      <c r="CV12" s="624"/>
      <c r="CW12" s="624"/>
      <c r="CX12" s="624"/>
      <c r="CY12" s="625"/>
      <c r="CZ12" s="626">
        <v>2.6</v>
      </c>
      <c r="DA12" s="626"/>
      <c r="DB12" s="626"/>
      <c r="DC12" s="626"/>
      <c r="DD12" s="632">
        <v>19495</v>
      </c>
      <c r="DE12" s="624"/>
      <c r="DF12" s="624"/>
      <c r="DG12" s="624"/>
      <c r="DH12" s="624"/>
      <c r="DI12" s="624"/>
      <c r="DJ12" s="624"/>
      <c r="DK12" s="624"/>
      <c r="DL12" s="624"/>
      <c r="DM12" s="624"/>
      <c r="DN12" s="624"/>
      <c r="DO12" s="624"/>
      <c r="DP12" s="625"/>
      <c r="DQ12" s="632">
        <v>65144</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12687</v>
      </c>
      <c r="S13" s="624"/>
      <c r="T13" s="624"/>
      <c r="U13" s="624"/>
      <c r="V13" s="624"/>
      <c r="W13" s="624"/>
      <c r="X13" s="624"/>
      <c r="Y13" s="625"/>
      <c r="Z13" s="626">
        <v>0.2</v>
      </c>
      <c r="AA13" s="626"/>
      <c r="AB13" s="626"/>
      <c r="AC13" s="626"/>
      <c r="AD13" s="627">
        <v>12687</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284600</v>
      </c>
      <c r="BH13" s="624"/>
      <c r="BI13" s="624"/>
      <c r="BJ13" s="624"/>
      <c r="BK13" s="624"/>
      <c r="BL13" s="624"/>
      <c r="BM13" s="624"/>
      <c r="BN13" s="625"/>
      <c r="BO13" s="626">
        <v>45.9</v>
      </c>
      <c r="BP13" s="626"/>
      <c r="BQ13" s="626"/>
      <c r="BR13" s="626"/>
      <c r="BS13" s="632" t="s">
        <v>89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447691</v>
      </c>
      <c r="CS13" s="624"/>
      <c r="CT13" s="624"/>
      <c r="CU13" s="624"/>
      <c r="CV13" s="624"/>
      <c r="CW13" s="624"/>
      <c r="CX13" s="624"/>
      <c r="CY13" s="625"/>
      <c r="CZ13" s="626">
        <v>7.7</v>
      </c>
      <c r="DA13" s="626"/>
      <c r="DB13" s="626"/>
      <c r="DC13" s="626"/>
      <c r="DD13" s="632">
        <v>177840</v>
      </c>
      <c r="DE13" s="624"/>
      <c r="DF13" s="624"/>
      <c r="DG13" s="624"/>
      <c r="DH13" s="624"/>
      <c r="DI13" s="624"/>
      <c r="DJ13" s="624"/>
      <c r="DK13" s="624"/>
      <c r="DL13" s="624"/>
      <c r="DM13" s="624"/>
      <c r="DN13" s="624"/>
      <c r="DO13" s="624"/>
      <c r="DP13" s="625"/>
      <c r="DQ13" s="632">
        <v>345695</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89</v>
      </c>
      <c r="S14" s="624"/>
      <c r="T14" s="624"/>
      <c r="U14" s="624"/>
      <c r="V14" s="624"/>
      <c r="W14" s="624"/>
      <c r="X14" s="624"/>
      <c r="Y14" s="625"/>
      <c r="Z14" s="626" t="s">
        <v>89</v>
      </c>
      <c r="AA14" s="626"/>
      <c r="AB14" s="626"/>
      <c r="AC14" s="626"/>
      <c r="AD14" s="627" t="s">
        <v>89</v>
      </c>
      <c r="AE14" s="627"/>
      <c r="AF14" s="627"/>
      <c r="AG14" s="627"/>
      <c r="AH14" s="627"/>
      <c r="AI14" s="627"/>
      <c r="AJ14" s="627"/>
      <c r="AK14" s="627"/>
      <c r="AL14" s="628" t="s">
        <v>89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12213</v>
      </c>
      <c r="BH14" s="624"/>
      <c r="BI14" s="624"/>
      <c r="BJ14" s="624"/>
      <c r="BK14" s="624"/>
      <c r="BL14" s="624"/>
      <c r="BM14" s="624"/>
      <c r="BN14" s="625"/>
      <c r="BO14" s="626">
        <v>2</v>
      </c>
      <c r="BP14" s="626"/>
      <c r="BQ14" s="626"/>
      <c r="BR14" s="626"/>
      <c r="BS14" s="632" t="s">
        <v>89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236993</v>
      </c>
      <c r="CS14" s="624"/>
      <c r="CT14" s="624"/>
      <c r="CU14" s="624"/>
      <c r="CV14" s="624"/>
      <c r="CW14" s="624"/>
      <c r="CX14" s="624"/>
      <c r="CY14" s="625"/>
      <c r="CZ14" s="626">
        <v>4.0999999999999996</v>
      </c>
      <c r="DA14" s="626"/>
      <c r="DB14" s="626"/>
      <c r="DC14" s="626"/>
      <c r="DD14" s="632" t="s">
        <v>89</v>
      </c>
      <c r="DE14" s="624"/>
      <c r="DF14" s="624"/>
      <c r="DG14" s="624"/>
      <c r="DH14" s="624"/>
      <c r="DI14" s="624"/>
      <c r="DJ14" s="624"/>
      <c r="DK14" s="624"/>
      <c r="DL14" s="624"/>
      <c r="DM14" s="624"/>
      <c r="DN14" s="624"/>
      <c r="DO14" s="624"/>
      <c r="DP14" s="625"/>
      <c r="DQ14" s="632">
        <v>223691</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1965</v>
      </c>
      <c r="S15" s="624"/>
      <c r="T15" s="624"/>
      <c r="U15" s="624"/>
      <c r="V15" s="624"/>
      <c r="W15" s="624"/>
      <c r="X15" s="624"/>
      <c r="Y15" s="625"/>
      <c r="Z15" s="626">
        <v>0</v>
      </c>
      <c r="AA15" s="626"/>
      <c r="AB15" s="626"/>
      <c r="AC15" s="626"/>
      <c r="AD15" s="627">
        <v>1965</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26326</v>
      </c>
      <c r="BH15" s="624"/>
      <c r="BI15" s="624"/>
      <c r="BJ15" s="624"/>
      <c r="BK15" s="624"/>
      <c r="BL15" s="624"/>
      <c r="BM15" s="624"/>
      <c r="BN15" s="625"/>
      <c r="BO15" s="626">
        <v>4.2</v>
      </c>
      <c r="BP15" s="626"/>
      <c r="BQ15" s="626"/>
      <c r="BR15" s="626"/>
      <c r="BS15" s="632" t="s">
        <v>89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650910</v>
      </c>
      <c r="CS15" s="624"/>
      <c r="CT15" s="624"/>
      <c r="CU15" s="624"/>
      <c r="CV15" s="624"/>
      <c r="CW15" s="624"/>
      <c r="CX15" s="624"/>
      <c r="CY15" s="625"/>
      <c r="CZ15" s="626">
        <v>11.2</v>
      </c>
      <c r="DA15" s="626"/>
      <c r="DB15" s="626"/>
      <c r="DC15" s="626"/>
      <c r="DD15" s="632">
        <v>14145</v>
      </c>
      <c r="DE15" s="624"/>
      <c r="DF15" s="624"/>
      <c r="DG15" s="624"/>
      <c r="DH15" s="624"/>
      <c r="DI15" s="624"/>
      <c r="DJ15" s="624"/>
      <c r="DK15" s="624"/>
      <c r="DL15" s="624"/>
      <c r="DM15" s="624"/>
      <c r="DN15" s="624"/>
      <c r="DO15" s="624"/>
      <c r="DP15" s="625"/>
      <c r="DQ15" s="632">
        <v>586470</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2889223</v>
      </c>
      <c r="S16" s="624"/>
      <c r="T16" s="624"/>
      <c r="U16" s="624"/>
      <c r="V16" s="624"/>
      <c r="W16" s="624"/>
      <c r="X16" s="624"/>
      <c r="Y16" s="625"/>
      <c r="Z16" s="626">
        <v>48.5</v>
      </c>
      <c r="AA16" s="626"/>
      <c r="AB16" s="626"/>
      <c r="AC16" s="626"/>
      <c r="AD16" s="627">
        <v>2588416</v>
      </c>
      <c r="AE16" s="627"/>
      <c r="AF16" s="627"/>
      <c r="AG16" s="627"/>
      <c r="AH16" s="627"/>
      <c r="AI16" s="627"/>
      <c r="AJ16" s="627"/>
      <c r="AK16" s="627"/>
      <c r="AL16" s="628">
        <v>75.400000000000006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89</v>
      </c>
      <c r="BH16" s="624"/>
      <c r="BI16" s="624"/>
      <c r="BJ16" s="624"/>
      <c r="BK16" s="624"/>
      <c r="BL16" s="624"/>
      <c r="BM16" s="624"/>
      <c r="BN16" s="625"/>
      <c r="BO16" s="626" t="s">
        <v>89</v>
      </c>
      <c r="BP16" s="626"/>
      <c r="BQ16" s="626"/>
      <c r="BR16" s="626"/>
      <c r="BS16" s="632" t="s">
        <v>89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89</v>
      </c>
      <c r="CS16" s="624"/>
      <c r="CT16" s="624"/>
      <c r="CU16" s="624"/>
      <c r="CV16" s="624"/>
      <c r="CW16" s="624"/>
      <c r="CX16" s="624"/>
      <c r="CY16" s="625"/>
      <c r="CZ16" s="626" t="s">
        <v>89</v>
      </c>
      <c r="DA16" s="626"/>
      <c r="DB16" s="626"/>
      <c r="DC16" s="626"/>
      <c r="DD16" s="632" t="s">
        <v>89</v>
      </c>
      <c r="DE16" s="624"/>
      <c r="DF16" s="624"/>
      <c r="DG16" s="624"/>
      <c r="DH16" s="624"/>
      <c r="DI16" s="624"/>
      <c r="DJ16" s="624"/>
      <c r="DK16" s="624"/>
      <c r="DL16" s="624"/>
      <c r="DM16" s="624"/>
      <c r="DN16" s="624"/>
      <c r="DO16" s="624"/>
      <c r="DP16" s="625"/>
      <c r="DQ16" s="632" t="s">
        <v>89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2588416</v>
      </c>
      <c r="S17" s="624"/>
      <c r="T17" s="624"/>
      <c r="U17" s="624"/>
      <c r="V17" s="624"/>
      <c r="W17" s="624"/>
      <c r="X17" s="624"/>
      <c r="Y17" s="625"/>
      <c r="Z17" s="626">
        <v>43.5</v>
      </c>
      <c r="AA17" s="626"/>
      <c r="AB17" s="626"/>
      <c r="AC17" s="626"/>
      <c r="AD17" s="627">
        <v>2588416</v>
      </c>
      <c r="AE17" s="627"/>
      <c r="AF17" s="627"/>
      <c r="AG17" s="627"/>
      <c r="AH17" s="627"/>
      <c r="AI17" s="627"/>
      <c r="AJ17" s="627"/>
      <c r="AK17" s="627"/>
      <c r="AL17" s="628">
        <v>75.400000000000006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89</v>
      </c>
      <c r="BH17" s="624"/>
      <c r="BI17" s="624"/>
      <c r="BJ17" s="624"/>
      <c r="BK17" s="624"/>
      <c r="BL17" s="624"/>
      <c r="BM17" s="624"/>
      <c r="BN17" s="625"/>
      <c r="BO17" s="626" t="s">
        <v>89</v>
      </c>
      <c r="BP17" s="626"/>
      <c r="BQ17" s="626"/>
      <c r="BR17" s="626"/>
      <c r="BS17" s="632" t="s">
        <v>89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748757</v>
      </c>
      <c r="CS17" s="624"/>
      <c r="CT17" s="624"/>
      <c r="CU17" s="624"/>
      <c r="CV17" s="624"/>
      <c r="CW17" s="624"/>
      <c r="CX17" s="624"/>
      <c r="CY17" s="625"/>
      <c r="CZ17" s="626">
        <v>12.8</v>
      </c>
      <c r="DA17" s="626"/>
      <c r="DB17" s="626"/>
      <c r="DC17" s="626"/>
      <c r="DD17" s="632" t="s">
        <v>89</v>
      </c>
      <c r="DE17" s="624"/>
      <c r="DF17" s="624"/>
      <c r="DG17" s="624"/>
      <c r="DH17" s="624"/>
      <c r="DI17" s="624"/>
      <c r="DJ17" s="624"/>
      <c r="DK17" s="624"/>
      <c r="DL17" s="624"/>
      <c r="DM17" s="624"/>
      <c r="DN17" s="624"/>
      <c r="DO17" s="624"/>
      <c r="DP17" s="625"/>
      <c r="DQ17" s="632">
        <v>681350</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300807</v>
      </c>
      <c r="S18" s="624"/>
      <c r="T18" s="624"/>
      <c r="U18" s="624"/>
      <c r="V18" s="624"/>
      <c r="W18" s="624"/>
      <c r="X18" s="624"/>
      <c r="Y18" s="625"/>
      <c r="Z18" s="626">
        <v>5.0999999999999996</v>
      </c>
      <c r="AA18" s="626"/>
      <c r="AB18" s="626"/>
      <c r="AC18" s="626"/>
      <c r="AD18" s="627" t="s">
        <v>89</v>
      </c>
      <c r="AE18" s="627"/>
      <c r="AF18" s="627"/>
      <c r="AG18" s="627"/>
      <c r="AH18" s="627"/>
      <c r="AI18" s="627"/>
      <c r="AJ18" s="627"/>
      <c r="AK18" s="627"/>
      <c r="AL18" s="628" t="s">
        <v>89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89</v>
      </c>
      <c r="BH18" s="624"/>
      <c r="BI18" s="624"/>
      <c r="BJ18" s="624"/>
      <c r="BK18" s="624"/>
      <c r="BL18" s="624"/>
      <c r="BM18" s="624"/>
      <c r="BN18" s="625"/>
      <c r="BO18" s="626" t="s">
        <v>89</v>
      </c>
      <c r="BP18" s="626"/>
      <c r="BQ18" s="626"/>
      <c r="BR18" s="626"/>
      <c r="BS18" s="632" t="s">
        <v>89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89</v>
      </c>
      <c r="CS18" s="624"/>
      <c r="CT18" s="624"/>
      <c r="CU18" s="624"/>
      <c r="CV18" s="624"/>
      <c r="CW18" s="624"/>
      <c r="CX18" s="624"/>
      <c r="CY18" s="625"/>
      <c r="CZ18" s="626" t="s">
        <v>89</v>
      </c>
      <c r="DA18" s="626"/>
      <c r="DB18" s="626"/>
      <c r="DC18" s="626"/>
      <c r="DD18" s="632" t="s">
        <v>89</v>
      </c>
      <c r="DE18" s="624"/>
      <c r="DF18" s="624"/>
      <c r="DG18" s="624"/>
      <c r="DH18" s="624"/>
      <c r="DI18" s="624"/>
      <c r="DJ18" s="624"/>
      <c r="DK18" s="624"/>
      <c r="DL18" s="624"/>
      <c r="DM18" s="624"/>
      <c r="DN18" s="624"/>
      <c r="DO18" s="624"/>
      <c r="DP18" s="625"/>
      <c r="DQ18" s="632" t="s">
        <v>89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89</v>
      </c>
      <c r="S19" s="624"/>
      <c r="T19" s="624"/>
      <c r="U19" s="624"/>
      <c r="V19" s="624"/>
      <c r="W19" s="624"/>
      <c r="X19" s="624"/>
      <c r="Y19" s="625"/>
      <c r="Z19" s="626" t="s">
        <v>89</v>
      </c>
      <c r="AA19" s="626"/>
      <c r="AB19" s="626"/>
      <c r="AC19" s="626"/>
      <c r="AD19" s="627" t="s">
        <v>89</v>
      </c>
      <c r="AE19" s="627"/>
      <c r="AF19" s="627"/>
      <c r="AG19" s="627"/>
      <c r="AH19" s="627"/>
      <c r="AI19" s="627"/>
      <c r="AJ19" s="627"/>
      <c r="AK19" s="627"/>
      <c r="AL19" s="628" t="s">
        <v>89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16323</v>
      </c>
      <c r="BH19" s="624"/>
      <c r="BI19" s="624"/>
      <c r="BJ19" s="624"/>
      <c r="BK19" s="624"/>
      <c r="BL19" s="624"/>
      <c r="BM19" s="624"/>
      <c r="BN19" s="625"/>
      <c r="BO19" s="626">
        <v>2.6</v>
      </c>
      <c r="BP19" s="626"/>
      <c r="BQ19" s="626"/>
      <c r="BR19" s="626"/>
      <c r="BS19" s="632" t="s">
        <v>89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89</v>
      </c>
      <c r="CS19" s="624"/>
      <c r="CT19" s="624"/>
      <c r="CU19" s="624"/>
      <c r="CV19" s="624"/>
      <c r="CW19" s="624"/>
      <c r="CX19" s="624"/>
      <c r="CY19" s="625"/>
      <c r="CZ19" s="626" t="s">
        <v>89</v>
      </c>
      <c r="DA19" s="626"/>
      <c r="DB19" s="626"/>
      <c r="DC19" s="626"/>
      <c r="DD19" s="632" t="s">
        <v>89</v>
      </c>
      <c r="DE19" s="624"/>
      <c r="DF19" s="624"/>
      <c r="DG19" s="624"/>
      <c r="DH19" s="624"/>
      <c r="DI19" s="624"/>
      <c r="DJ19" s="624"/>
      <c r="DK19" s="624"/>
      <c r="DL19" s="624"/>
      <c r="DM19" s="624"/>
      <c r="DN19" s="624"/>
      <c r="DO19" s="624"/>
      <c r="DP19" s="625"/>
      <c r="DQ19" s="632" t="s">
        <v>89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3725115</v>
      </c>
      <c r="S20" s="624"/>
      <c r="T20" s="624"/>
      <c r="U20" s="624"/>
      <c r="V20" s="624"/>
      <c r="W20" s="624"/>
      <c r="X20" s="624"/>
      <c r="Y20" s="625"/>
      <c r="Z20" s="626">
        <v>62.6</v>
      </c>
      <c r="AA20" s="626"/>
      <c r="AB20" s="626"/>
      <c r="AC20" s="626"/>
      <c r="AD20" s="627">
        <v>3424308</v>
      </c>
      <c r="AE20" s="627"/>
      <c r="AF20" s="627"/>
      <c r="AG20" s="627"/>
      <c r="AH20" s="627"/>
      <c r="AI20" s="627"/>
      <c r="AJ20" s="627"/>
      <c r="AK20" s="627"/>
      <c r="AL20" s="628">
        <v>99.8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16323</v>
      </c>
      <c r="BH20" s="624"/>
      <c r="BI20" s="624"/>
      <c r="BJ20" s="624"/>
      <c r="BK20" s="624"/>
      <c r="BL20" s="624"/>
      <c r="BM20" s="624"/>
      <c r="BN20" s="625"/>
      <c r="BO20" s="626">
        <v>2.6</v>
      </c>
      <c r="BP20" s="626"/>
      <c r="BQ20" s="626"/>
      <c r="BR20" s="626"/>
      <c r="BS20" s="632" t="s">
        <v>89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5830143</v>
      </c>
      <c r="CS20" s="624"/>
      <c r="CT20" s="624"/>
      <c r="CU20" s="624"/>
      <c r="CV20" s="624"/>
      <c r="CW20" s="624"/>
      <c r="CX20" s="624"/>
      <c r="CY20" s="625"/>
      <c r="CZ20" s="626">
        <v>100</v>
      </c>
      <c r="DA20" s="626"/>
      <c r="DB20" s="626"/>
      <c r="DC20" s="626"/>
      <c r="DD20" s="632">
        <v>387612</v>
      </c>
      <c r="DE20" s="624"/>
      <c r="DF20" s="624"/>
      <c r="DG20" s="624"/>
      <c r="DH20" s="624"/>
      <c r="DI20" s="624"/>
      <c r="DJ20" s="624"/>
      <c r="DK20" s="624"/>
      <c r="DL20" s="624"/>
      <c r="DM20" s="624"/>
      <c r="DN20" s="624"/>
      <c r="DO20" s="624"/>
      <c r="DP20" s="625"/>
      <c r="DQ20" s="632">
        <v>3904275</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1192</v>
      </c>
      <c r="S21" s="624"/>
      <c r="T21" s="624"/>
      <c r="U21" s="624"/>
      <c r="V21" s="624"/>
      <c r="W21" s="624"/>
      <c r="X21" s="624"/>
      <c r="Y21" s="625"/>
      <c r="Z21" s="626">
        <v>0</v>
      </c>
      <c r="AA21" s="626"/>
      <c r="AB21" s="626"/>
      <c r="AC21" s="626"/>
      <c r="AD21" s="627">
        <v>1192</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16323</v>
      </c>
      <c r="BH21" s="624"/>
      <c r="BI21" s="624"/>
      <c r="BJ21" s="624"/>
      <c r="BK21" s="624"/>
      <c r="BL21" s="624"/>
      <c r="BM21" s="624"/>
      <c r="BN21" s="625"/>
      <c r="BO21" s="626">
        <v>2.6</v>
      </c>
      <c r="BP21" s="626"/>
      <c r="BQ21" s="626"/>
      <c r="BR21" s="626"/>
      <c r="BS21" s="632" t="s">
        <v>89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2587</v>
      </c>
      <c r="S22" s="624"/>
      <c r="T22" s="624"/>
      <c r="U22" s="624"/>
      <c r="V22" s="624"/>
      <c r="W22" s="624"/>
      <c r="X22" s="624"/>
      <c r="Y22" s="625"/>
      <c r="Z22" s="626">
        <v>0</v>
      </c>
      <c r="AA22" s="626"/>
      <c r="AB22" s="626"/>
      <c r="AC22" s="626"/>
      <c r="AD22" s="627" t="s">
        <v>89</v>
      </c>
      <c r="AE22" s="627"/>
      <c r="AF22" s="627"/>
      <c r="AG22" s="627"/>
      <c r="AH22" s="627"/>
      <c r="AI22" s="627"/>
      <c r="AJ22" s="627"/>
      <c r="AK22" s="627"/>
      <c r="AL22" s="628" t="s">
        <v>89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89</v>
      </c>
      <c r="BH22" s="624"/>
      <c r="BI22" s="624"/>
      <c r="BJ22" s="624"/>
      <c r="BK22" s="624"/>
      <c r="BL22" s="624"/>
      <c r="BM22" s="624"/>
      <c r="BN22" s="625"/>
      <c r="BO22" s="626" t="s">
        <v>89</v>
      </c>
      <c r="BP22" s="626"/>
      <c r="BQ22" s="626"/>
      <c r="BR22" s="626"/>
      <c r="BS22" s="632" t="s">
        <v>89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108391</v>
      </c>
      <c r="S23" s="624"/>
      <c r="T23" s="624"/>
      <c r="U23" s="624"/>
      <c r="V23" s="624"/>
      <c r="W23" s="624"/>
      <c r="X23" s="624"/>
      <c r="Y23" s="625"/>
      <c r="Z23" s="626">
        <v>1.8</v>
      </c>
      <c r="AA23" s="626"/>
      <c r="AB23" s="626"/>
      <c r="AC23" s="626"/>
      <c r="AD23" s="627" t="s">
        <v>89</v>
      </c>
      <c r="AE23" s="627"/>
      <c r="AF23" s="627"/>
      <c r="AG23" s="627"/>
      <c r="AH23" s="627"/>
      <c r="AI23" s="627"/>
      <c r="AJ23" s="627"/>
      <c r="AK23" s="627"/>
      <c r="AL23" s="628" t="s">
        <v>89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89</v>
      </c>
      <c r="BH23" s="624"/>
      <c r="BI23" s="624"/>
      <c r="BJ23" s="624"/>
      <c r="BK23" s="624"/>
      <c r="BL23" s="624"/>
      <c r="BM23" s="624"/>
      <c r="BN23" s="625"/>
      <c r="BO23" s="626" t="s">
        <v>89</v>
      </c>
      <c r="BP23" s="626"/>
      <c r="BQ23" s="626"/>
      <c r="BR23" s="626"/>
      <c r="BS23" s="632" t="s">
        <v>89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23901</v>
      </c>
      <c r="S24" s="624"/>
      <c r="T24" s="624"/>
      <c r="U24" s="624"/>
      <c r="V24" s="624"/>
      <c r="W24" s="624"/>
      <c r="X24" s="624"/>
      <c r="Y24" s="625"/>
      <c r="Z24" s="626">
        <v>0.4</v>
      </c>
      <c r="AA24" s="626"/>
      <c r="AB24" s="626"/>
      <c r="AC24" s="626"/>
      <c r="AD24" s="627" t="s">
        <v>89</v>
      </c>
      <c r="AE24" s="627"/>
      <c r="AF24" s="627"/>
      <c r="AG24" s="627"/>
      <c r="AH24" s="627"/>
      <c r="AI24" s="627"/>
      <c r="AJ24" s="627"/>
      <c r="AK24" s="627"/>
      <c r="AL24" s="628" t="s">
        <v>89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89</v>
      </c>
      <c r="BH24" s="624"/>
      <c r="BI24" s="624"/>
      <c r="BJ24" s="624"/>
      <c r="BK24" s="624"/>
      <c r="BL24" s="624"/>
      <c r="BM24" s="624"/>
      <c r="BN24" s="625"/>
      <c r="BO24" s="626" t="s">
        <v>89</v>
      </c>
      <c r="BP24" s="626"/>
      <c r="BQ24" s="626"/>
      <c r="BR24" s="626"/>
      <c r="BS24" s="632" t="s">
        <v>89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1951552</v>
      </c>
      <c r="CS24" s="613"/>
      <c r="CT24" s="613"/>
      <c r="CU24" s="613"/>
      <c r="CV24" s="613"/>
      <c r="CW24" s="613"/>
      <c r="CX24" s="613"/>
      <c r="CY24" s="614"/>
      <c r="CZ24" s="652">
        <v>33.5</v>
      </c>
      <c r="DA24" s="653"/>
      <c r="DB24" s="653"/>
      <c r="DC24" s="654"/>
      <c r="DD24" s="651">
        <v>1559422</v>
      </c>
      <c r="DE24" s="613"/>
      <c r="DF24" s="613"/>
      <c r="DG24" s="613"/>
      <c r="DH24" s="613"/>
      <c r="DI24" s="613"/>
      <c r="DJ24" s="613"/>
      <c r="DK24" s="614"/>
      <c r="DL24" s="651">
        <v>1533707</v>
      </c>
      <c r="DM24" s="613"/>
      <c r="DN24" s="613"/>
      <c r="DO24" s="613"/>
      <c r="DP24" s="613"/>
      <c r="DQ24" s="613"/>
      <c r="DR24" s="613"/>
      <c r="DS24" s="613"/>
      <c r="DT24" s="613"/>
      <c r="DU24" s="613"/>
      <c r="DV24" s="614"/>
      <c r="DW24" s="617">
        <v>42.5</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508769</v>
      </c>
      <c r="S25" s="624"/>
      <c r="T25" s="624"/>
      <c r="U25" s="624"/>
      <c r="V25" s="624"/>
      <c r="W25" s="624"/>
      <c r="X25" s="624"/>
      <c r="Y25" s="625"/>
      <c r="Z25" s="626">
        <v>8.5</v>
      </c>
      <c r="AA25" s="626"/>
      <c r="AB25" s="626"/>
      <c r="AC25" s="626"/>
      <c r="AD25" s="627" t="s">
        <v>89</v>
      </c>
      <c r="AE25" s="627"/>
      <c r="AF25" s="627"/>
      <c r="AG25" s="627"/>
      <c r="AH25" s="627"/>
      <c r="AI25" s="627"/>
      <c r="AJ25" s="627"/>
      <c r="AK25" s="627"/>
      <c r="AL25" s="628" t="s">
        <v>89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89</v>
      </c>
      <c r="BH25" s="624"/>
      <c r="BI25" s="624"/>
      <c r="BJ25" s="624"/>
      <c r="BK25" s="624"/>
      <c r="BL25" s="624"/>
      <c r="BM25" s="624"/>
      <c r="BN25" s="625"/>
      <c r="BO25" s="626" t="s">
        <v>89</v>
      </c>
      <c r="BP25" s="626"/>
      <c r="BQ25" s="626"/>
      <c r="BR25" s="626"/>
      <c r="BS25" s="632" t="s">
        <v>89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847309</v>
      </c>
      <c r="CS25" s="655"/>
      <c r="CT25" s="655"/>
      <c r="CU25" s="655"/>
      <c r="CV25" s="655"/>
      <c r="CW25" s="655"/>
      <c r="CX25" s="655"/>
      <c r="CY25" s="656"/>
      <c r="CZ25" s="657">
        <v>14.5</v>
      </c>
      <c r="DA25" s="658"/>
      <c r="DB25" s="658"/>
      <c r="DC25" s="659"/>
      <c r="DD25" s="632">
        <v>772890</v>
      </c>
      <c r="DE25" s="655"/>
      <c r="DF25" s="655"/>
      <c r="DG25" s="655"/>
      <c r="DH25" s="655"/>
      <c r="DI25" s="655"/>
      <c r="DJ25" s="655"/>
      <c r="DK25" s="656"/>
      <c r="DL25" s="632">
        <v>747175</v>
      </c>
      <c r="DM25" s="655"/>
      <c r="DN25" s="655"/>
      <c r="DO25" s="655"/>
      <c r="DP25" s="655"/>
      <c r="DQ25" s="655"/>
      <c r="DR25" s="655"/>
      <c r="DS25" s="655"/>
      <c r="DT25" s="655"/>
      <c r="DU25" s="655"/>
      <c r="DV25" s="656"/>
      <c r="DW25" s="628">
        <v>20.7</v>
      </c>
      <c r="DX25" s="649"/>
      <c r="DY25" s="649"/>
      <c r="DZ25" s="649"/>
      <c r="EA25" s="649"/>
      <c r="EB25" s="649"/>
      <c r="EC25" s="650"/>
    </row>
    <row r="26" spans="2:133" ht="11.25" customHeight="1">
      <c r="B26" s="660" t="s">
        <v>275</v>
      </c>
      <c r="C26" s="661"/>
      <c r="D26" s="661"/>
      <c r="E26" s="661"/>
      <c r="F26" s="661"/>
      <c r="G26" s="661"/>
      <c r="H26" s="661"/>
      <c r="I26" s="661"/>
      <c r="J26" s="661"/>
      <c r="K26" s="661"/>
      <c r="L26" s="661"/>
      <c r="M26" s="661"/>
      <c r="N26" s="661"/>
      <c r="O26" s="661"/>
      <c r="P26" s="661"/>
      <c r="Q26" s="662"/>
      <c r="R26" s="623" t="s">
        <v>89</v>
      </c>
      <c r="S26" s="624"/>
      <c r="T26" s="624"/>
      <c r="U26" s="624"/>
      <c r="V26" s="624"/>
      <c r="W26" s="624"/>
      <c r="X26" s="624"/>
      <c r="Y26" s="625"/>
      <c r="Z26" s="626" t="s">
        <v>89</v>
      </c>
      <c r="AA26" s="626"/>
      <c r="AB26" s="626"/>
      <c r="AC26" s="626"/>
      <c r="AD26" s="627" t="s">
        <v>89</v>
      </c>
      <c r="AE26" s="627"/>
      <c r="AF26" s="627"/>
      <c r="AG26" s="627"/>
      <c r="AH26" s="627"/>
      <c r="AI26" s="627"/>
      <c r="AJ26" s="627"/>
      <c r="AK26" s="627"/>
      <c r="AL26" s="628" t="s">
        <v>89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89</v>
      </c>
      <c r="BH26" s="624"/>
      <c r="BI26" s="624"/>
      <c r="BJ26" s="624"/>
      <c r="BK26" s="624"/>
      <c r="BL26" s="624"/>
      <c r="BM26" s="624"/>
      <c r="BN26" s="625"/>
      <c r="BO26" s="626" t="s">
        <v>89</v>
      </c>
      <c r="BP26" s="626"/>
      <c r="BQ26" s="626"/>
      <c r="BR26" s="626"/>
      <c r="BS26" s="632" t="s">
        <v>89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537770</v>
      </c>
      <c r="CS26" s="624"/>
      <c r="CT26" s="624"/>
      <c r="CU26" s="624"/>
      <c r="CV26" s="624"/>
      <c r="CW26" s="624"/>
      <c r="CX26" s="624"/>
      <c r="CY26" s="625"/>
      <c r="CZ26" s="657">
        <v>9.1999999999999993</v>
      </c>
      <c r="DA26" s="658"/>
      <c r="DB26" s="658"/>
      <c r="DC26" s="659"/>
      <c r="DD26" s="632">
        <v>479354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49"/>
      <c r="DY26" s="649"/>
      <c r="DZ26" s="649"/>
      <c r="EA26" s="649"/>
      <c r="EB26" s="649"/>
      <c r="EC26" s="650"/>
    </row>
    <row r="27" spans="2:133" ht="11.25" customHeight="1">
      <c r="B27" s="620" t="s">
        <v>278</v>
      </c>
      <c r="C27" s="621"/>
      <c r="D27" s="621"/>
      <c r="E27" s="621"/>
      <c r="F27" s="621"/>
      <c r="G27" s="621"/>
      <c r="H27" s="621"/>
      <c r="I27" s="621"/>
      <c r="J27" s="621"/>
      <c r="K27" s="621"/>
      <c r="L27" s="621"/>
      <c r="M27" s="621"/>
      <c r="N27" s="621"/>
      <c r="O27" s="621"/>
      <c r="P27" s="621"/>
      <c r="Q27" s="622"/>
      <c r="R27" s="623">
        <v>498648</v>
      </c>
      <c r="S27" s="624"/>
      <c r="T27" s="624"/>
      <c r="U27" s="624"/>
      <c r="V27" s="624"/>
      <c r="W27" s="624"/>
      <c r="X27" s="624"/>
      <c r="Y27" s="625"/>
      <c r="Z27" s="626">
        <v>8.4</v>
      </c>
      <c r="AA27" s="626"/>
      <c r="AB27" s="626"/>
      <c r="AC27" s="626"/>
      <c r="AD27" s="627" t="s">
        <v>89</v>
      </c>
      <c r="AE27" s="627"/>
      <c r="AF27" s="627"/>
      <c r="AG27" s="627"/>
      <c r="AH27" s="627"/>
      <c r="AI27" s="627"/>
      <c r="AJ27" s="627"/>
      <c r="AK27" s="627"/>
      <c r="AL27" s="628" t="s">
        <v>89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619727</v>
      </c>
      <c r="BH27" s="624"/>
      <c r="BI27" s="624"/>
      <c r="BJ27" s="624"/>
      <c r="BK27" s="624"/>
      <c r="BL27" s="624"/>
      <c r="BM27" s="624"/>
      <c r="BN27" s="625"/>
      <c r="BO27" s="626">
        <v>100</v>
      </c>
      <c r="BP27" s="626"/>
      <c r="BQ27" s="626"/>
      <c r="BR27" s="626"/>
      <c r="BS27" s="632">
        <v>7480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355486</v>
      </c>
      <c r="CS27" s="655"/>
      <c r="CT27" s="655"/>
      <c r="CU27" s="655"/>
      <c r="CV27" s="655"/>
      <c r="CW27" s="655"/>
      <c r="CX27" s="655"/>
      <c r="CY27" s="656"/>
      <c r="CZ27" s="657">
        <v>6.1</v>
      </c>
      <c r="DA27" s="658"/>
      <c r="DB27" s="658"/>
      <c r="DC27" s="659"/>
      <c r="DD27" s="632">
        <v>105182</v>
      </c>
      <c r="DE27" s="655"/>
      <c r="DF27" s="655"/>
      <c r="DG27" s="655"/>
      <c r="DH27" s="655"/>
      <c r="DI27" s="655"/>
      <c r="DJ27" s="655"/>
      <c r="DK27" s="656"/>
      <c r="DL27" s="632">
        <v>105182</v>
      </c>
      <c r="DM27" s="655"/>
      <c r="DN27" s="655"/>
      <c r="DO27" s="655"/>
      <c r="DP27" s="655"/>
      <c r="DQ27" s="655"/>
      <c r="DR27" s="655"/>
      <c r="DS27" s="655"/>
      <c r="DT27" s="655"/>
      <c r="DU27" s="655"/>
      <c r="DV27" s="656"/>
      <c r="DW27" s="628">
        <v>2.9</v>
      </c>
      <c r="DX27" s="649"/>
      <c r="DY27" s="649"/>
      <c r="DZ27" s="649"/>
      <c r="EA27" s="649"/>
      <c r="EB27" s="649"/>
      <c r="EC27" s="650"/>
    </row>
    <row r="28" spans="2:133" ht="11.25" customHeight="1">
      <c r="B28" s="620" t="s">
        <v>281</v>
      </c>
      <c r="C28" s="621"/>
      <c r="D28" s="621"/>
      <c r="E28" s="621"/>
      <c r="F28" s="621"/>
      <c r="G28" s="621"/>
      <c r="H28" s="621"/>
      <c r="I28" s="621"/>
      <c r="J28" s="621"/>
      <c r="K28" s="621"/>
      <c r="L28" s="621"/>
      <c r="M28" s="621"/>
      <c r="N28" s="621"/>
      <c r="O28" s="621"/>
      <c r="P28" s="621"/>
      <c r="Q28" s="622"/>
      <c r="R28" s="623">
        <v>67900</v>
      </c>
      <c r="S28" s="624"/>
      <c r="T28" s="624"/>
      <c r="U28" s="624"/>
      <c r="V28" s="624"/>
      <c r="W28" s="624"/>
      <c r="X28" s="624"/>
      <c r="Y28" s="625"/>
      <c r="Z28" s="626">
        <v>1.1000000000000001</v>
      </c>
      <c r="AA28" s="626"/>
      <c r="AB28" s="626"/>
      <c r="AC28" s="626"/>
      <c r="AD28" s="627">
        <v>3630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748757</v>
      </c>
      <c r="CS28" s="624"/>
      <c r="CT28" s="624"/>
      <c r="CU28" s="624"/>
      <c r="CV28" s="624"/>
      <c r="CW28" s="624"/>
      <c r="CX28" s="624"/>
      <c r="CY28" s="625"/>
      <c r="CZ28" s="657">
        <v>12.8</v>
      </c>
      <c r="DA28" s="658"/>
      <c r="DB28" s="658"/>
      <c r="DC28" s="659"/>
      <c r="DD28" s="632">
        <v>681350</v>
      </c>
      <c r="DE28" s="624"/>
      <c r="DF28" s="624"/>
      <c r="DG28" s="624"/>
      <c r="DH28" s="624"/>
      <c r="DI28" s="624"/>
      <c r="DJ28" s="624"/>
      <c r="DK28" s="625"/>
      <c r="DL28" s="632">
        <v>681350</v>
      </c>
      <c r="DM28" s="624"/>
      <c r="DN28" s="624"/>
      <c r="DO28" s="624"/>
      <c r="DP28" s="624"/>
      <c r="DQ28" s="624"/>
      <c r="DR28" s="624"/>
      <c r="DS28" s="624"/>
      <c r="DT28" s="624"/>
      <c r="DU28" s="624"/>
      <c r="DV28" s="625"/>
      <c r="DW28" s="628">
        <v>18.899999999999999</v>
      </c>
      <c r="DX28" s="649"/>
      <c r="DY28" s="649"/>
      <c r="DZ28" s="649"/>
      <c r="EA28" s="649"/>
      <c r="EB28" s="649"/>
      <c r="EC28" s="650"/>
    </row>
    <row r="29" spans="2:133" ht="11.25" customHeight="1">
      <c r="B29" s="620" t="s">
        <v>283</v>
      </c>
      <c r="C29" s="621"/>
      <c r="D29" s="621"/>
      <c r="E29" s="621"/>
      <c r="F29" s="621"/>
      <c r="G29" s="621"/>
      <c r="H29" s="621"/>
      <c r="I29" s="621"/>
      <c r="J29" s="621"/>
      <c r="K29" s="621"/>
      <c r="L29" s="621"/>
      <c r="M29" s="621"/>
      <c r="N29" s="621"/>
      <c r="O29" s="621"/>
      <c r="P29" s="621"/>
      <c r="Q29" s="622"/>
      <c r="R29" s="623">
        <v>102644</v>
      </c>
      <c r="S29" s="624"/>
      <c r="T29" s="624"/>
      <c r="U29" s="624"/>
      <c r="V29" s="624"/>
      <c r="W29" s="624"/>
      <c r="X29" s="624"/>
      <c r="Y29" s="625"/>
      <c r="Z29" s="626">
        <v>1.7</v>
      </c>
      <c r="AA29" s="626"/>
      <c r="AB29" s="626"/>
      <c r="AC29" s="626"/>
      <c r="AD29" s="627" t="s">
        <v>89</v>
      </c>
      <c r="AE29" s="627"/>
      <c r="AF29" s="627"/>
      <c r="AG29" s="627"/>
      <c r="AH29" s="627"/>
      <c r="AI29" s="627"/>
      <c r="AJ29" s="627"/>
      <c r="AK29" s="627"/>
      <c r="AL29" s="628" t="s">
        <v>89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748661</v>
      </c>
      <c r="CS29" s="655"/>
      <c r="CT29" s="655"/>
      <c r="CU29" s="655"/>
      <c r="CV29" s="655"/>
      <c r="CW29" s="655"/>
      <c r="CX29" s="655"/>
      <c r="CY29" s="656"/>
      <c r="CZ29" s="657">
        <v>12.8</v>
      </c>
      <c r="DA29" s="658"/>
      <c r="DB29" s="658"/>
      <c r="DC29" s="659"/>
      <c r="DD29" s="632">
        <v>681254</v>
      </c>
      <c r="DE29" s="655"/>
      <c r="DF29" s="655"/>
      <c r="DG29" s="655"/>
      <c r="DH29" s="655"/>
      <c r="DI29" s="655"/>
      <c r="DJ29" s="655"/>
      <c r="DK29" s="656"/>
      <c r="DL29" s="632">
        <v>681254</v>
      </c>
      <c r="DM29" s="655"/>
      <c r="DN29" s="655"/>
      <c r="DO29" s="655"/>
      <c r="DP29" s="655"/>
      <c r="DQ29" s="655"/>
      <c r="DR29" s="655"/>
      <c r="DS29" s="655"/>
      <c r="DT29" s="655"/>
      <c r="DU29" s="655"/>
      <c r="DV29" s="656"/>
      <c r="DW29" s="628">
        <v>18.899999999999999</v>
      </c>
      <c r="DX29" s="649"/>
      <c r="DY29" s="649"/>
      <c r="DZ29" s="649"/>
      <c r="EA29" s="649"/>
      <c r="EB29" s="649"/>
      <c r="EC29" s="650"/>
    </row>
    <row r="30" spans="2:133" ht="11.25" customHeight="1">
      <c r="B30" s="620" t="s">
        <v>288</v>
      </c>
      <c r="C30" s="621"/>
      <c r="D30" s="621"/>
      <c r="E30" s="621"/>
      <c r="F30" s="621"/>
      <c r="G30" s="621"/>
      <c r="H30" s="621"/>
      <c r="I30" s="621"/>
      <c r="J30" s="621"/>
      <c r="K30" s="621"/>
      <c r="L30" s="621"/>
      <c r="M30" s="621"/>
      <c r="N30" s="621"/>
      <c r="O30" s="621"/>
      <c r="P30" s="621"/>
      <c r="Q30" s="622"/>
      <c r="R30" s="623">
        <v>217331</v>
      </c>
      <c r="S30" s="624"/>
      <c r="T30" s="624"/>
      <c r="U30" s="624"/>
      <c r="V30" s="624"/>
      <c r="W30" s="624"/>
      <c r="X30" s="624"/>
      <c r="Y30" s="625"/>
      <c r="Z30" s="626">
        <v>3.7</v>
      </c>
      <c r="AA30" s="626"/>
      <c r="AB30" s="626"/>
      <c r="AC30" s="626"/>
      <c r="AD30" s="627" t="s">
        <v>89</v>
      </c>
      <c r="AE30" s="627"/>
      <c r="AF30" s="627"/>
      <c r="AG30" s="627"/>
      <c r="AH30" s="627"/>
      <c r="AI30" s="627"/>
      <c r="AJ30" s="627"/>
      <c r="AK30" s="627"/>
      <c r="AL30" s="628" t="s">
        <v>89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98.5</v>
      </c>
      <c r="BH30" s="682"/>
      <c r="BI30" s="682"/>
      <c r="BJ30" s="682"/>
      <c r="BK30" s="682"/>
      <c r="BL30" s="682"/>
      <c r="BM30" s="618">
        <v>84.9</v>
      </c>
      <c r="BN30" s="682"/>
      <c r="BO30" s="682"/>
      <c r="BP30" s="682"/>
      <c r="BQ30" s="683"/>
      <c r="BR30" s="681">
        <v>98.1</v>
      </c>
      <c r="BS30" s="682"/>
      <c r="BT30" s="682"/>
      <c r="BU30" s="682"/>
      <c r="BV30" s="682"/>
      <c r="BW30" s="682"/>
      <c r="BX30" s="618">
        <v>83</v>
      </c>
      <c r="BY30" s="682"/>
      <c r="BZ30" s="682"/>
      <c r="CA30" s="682"/>
      <c r="CB30" s="683"/>
      <c r="CD30" s="686"/>
      <c r="CE30" s="687"/>
      <c r="CF30" s="637" t="s">
        <v>291</v>
      </c>
      <c r="CG30" s="638"/>
      <c r="CH30" s="638"/>
      <c r="CI30" s="638"/>
      <c r="CJ30" s="638"/>
      <c r="CK30" s="638"/>
      <c r="CL30" s="638"/>
      <c r="CM30" s="638"/>
      <c r="CN30" s="638"/>
      <c r="CO30" s="638"/>
      <c r="CP30" s="638"/>
      <c r="CQ30" s="639"/>
      <c r="CR30" s="623">
        <v>676744</v>
      </c>
      <c r="CS30" s="624"/>
      <c r="CT30" s="624"/>
      <c r="CU30" s="624"/>
      <c r="CV30" s="624"/>
      <c r="CW30" s="624"/>
      <c r="CX30" s="624"/>
      <c r="CY30" s="625"/>
      <c r="CZ30" s="657">
        <v>11.6</v>
      </c>
      <c r="DA30" s="658"/>
      <c r="DB30" s="658"/>
      <c r="DC30" s="659"/>
      <c r="DD30" s="632">
        <v>609337</v>
      </c>
      <c r="DE30" s="624"/>
      <c r="DF30" s="624"/>
      <c r="DG30" s="624"/>
      <c r="DH30" s="624"/>
      <c r="DI30" s="624"/>
      <c r="DJ30" s="624"/>
      <c r="DK30" s="625"/>
      <c r="DL30" s="632">
        <v>609337</v>
      </c>
      <c r="DM30" s="624"/>
      <c r="DN30" s="624"/>
      <c r="DO30" s="624"/>
      <c r="DP30" s="624"/>
      <c r="DQ30" s="624"/>
      <c r="DR30" s="624"/>
      <c r="DS30" s="624"/>
      <c r="DT30" s="624"/>
      <c r="DU30" s="624"/>
      <c r="DV30" s="625"/>
      <c r="DW30" s="628">
        <v>16.899999999999999</v>
      </c>
      <c r="DX30" s="649"/>
      <c r="DY30" s="649"/>
      <c r="DZ30" s="649"/>
      <c r="EA30" s="649"/>
      <c r="EB30" s="649"/>
      <c r="EC30" s="650"/>
    </row>
    <row r="31" spans="2:133" ht="11.25" customHeight="1">
      <c r="B31" s="620" t="s">
        <v>292</v>
      </c>
      <c r="C31" s="621"/>
      <c r="D31" s="621"/>
      <c r="E31" s="621"/>
      <c r="F31" s="621"/>
      <c r="G31" s="621"/>
      <c r="H31" s="621"/>
      <c r="I31" s="621"/>
      <c r="J31" s="621"/>
      <c r="K31" s="621"/>
      <c r="L31" s="621"/>
      <c r="M31" s="621"/>
      <c r="N31" s="621"/>
      <c r="O31" s="621"/>
      <c r="P31" s="621"/>
      <c r="Q31" s="622"/>
      <c r="R31" s="623">
        <v>91756</v>
      </c>
      <c r="S31" s="624"/>
      <c r="T31" s="624"/>
      <c r="U31" s="624"/>
      <c r="V31" s="624"/>
      <c r="W31" s="624"/>
      <c r="X31" s="624"/>
      <c r="Y31" s="625"/>
      <c r="Z31" s="626">
        <v>1.5</v>
      </c>
      <c r="AA31" s="626"/>
      <c r="AB31" s="626"/>
      <c r="AC31" s="626"/>
      <c r="AD31" s="627" t="s">
        <v>89</v>
      </c>
      <c r="AE31" s="627"/>
      <c r="AF31" s="627"/>
      <c r="AG31" s="627"/>
      <c r="AH31" s="627"/>
      <c r="AI31" s="627"/>
      <c r="AJ31" s="627"/>
      <c r="AK31" s="627"/>
      <c r="AL31" s="628" t="s">
        <v>89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98.1</v>
      </c>
      <c r="BH31" s="655"/>
      <c r="BI31" s="655"/>
      <c r="BJ31" s="655"/>
      <c r="BK31" s="655"/>
      <c r="BL31" s="655"/>
      <c r="BM31" s="629">
        <v>86.7</v>
      </c>
      <c r="BN31" s="679"/>
      <c r="BO31" s="679"/>
      <c r="BP31" s="679"/>
      <c r="BQ31" s="680"/>
      <c r="BR31" s="678">
        <v>97.7</v>
      </c>
      <c r="BS31" s="655"/>
      <c r="BT31" s="655"/>
      <c r="BU31" s="655"/>
      <c r="BV31" s="655"/>
      <c r="BW31" s="655"/>
      <c r="BX31" s="629">
        <v>83</v>
      </c>
      <c r="BY31" s="679"/>
      <c r="BZ31" s="679"/>
      <c r="CA31" s="679"/>
      <c r="CB31" s="680"/>
      <c r="CD31" s="686"/>
      <c r="CE31" s="687"/>
      <c r="CF31" s="637" t="s">
        <v>295</v>
      </c>
      <c r="CG31" s="638"/>
      <c r="CH31" s="638"/>
      <c r="CI31" s="638"/>
      <c r="CJ31" s="638"/>
      <c r="CK31" s="638"/>
      <c r="CL31" s="638"/>
      <c r="CM31" s="638"/>
      <c r="CN31" s="638"/>
      <c r="CO31" s="638"/>
      <c r="CP31" s="638"/>
      <c r="CQ31" s="639"/>
      <c r="CR31" s="623">
        <v>71917</v>
      </c>
      <c r="CS31" s="655"/>
      <c r="CT31" s="655"/>
      <c r="CU31" s="655"/>
      <c r="CV31" s="655"/>
      <c r="CW31" s="655"/>
      <c r="CX31" s="655"/>
      <c r="CY31" s="656"/>
      <c r="CZ31" s="657">
        <v>1.2</v>
      </c>
      <c r="DA31" s="658"/>
      <c r="DB31" s="658"/>
      <c r="DC31" s="659"/>
      <c r="DD31" s="632">
        <v>71917</v>
      </c>
      <c r="DE31" s="655"/>
      <c r="DF31" s="655"/>
      <c r="DG31" s="655"/>
      <c r="DH31" s="655"/>
      <c r="DI31" s="655"/>
      <c r="DJ31" s="655"/>
      <c r="DK31" s="656"/>
      <c r="DL31" s="632">
        <v>71917</v>
      </c>
      <c r="DM31" s="655"/>
      <c r="DN31" s="655"/>
      <c r="DO31" s="655"/>
      <c r="DP31" s="655"/>
      <c r="DQ31" s="655"/>
      <c r="DR31" s="655"/>
      <c r="DS31" s="655"/>
      <c r="DT31" s="655"/>
      <c r="DU31" s="655"/>
      <c r="DV31" s="656"/>
      <c r="DW31" s="628">
        <v>2</v>
      </c>
      <c r="DX31" s="649"/>
      <c r="DY31" s="649"/>
      <c r="DZ31" s="649"/>
      <c r="EA31" s="649"/>
      <c r="EB31" s="649"/>
      <c r="EC31" s="650"/>
    </row>
    <row r="32" spans="2:133" ht="11.25" customHeight="1">
      <c r="B32" s="620" t="s">
        <v>296</v>
      </c>
      <c r="C32" s="621"/>
      <c r="D32" s="621"/>
      <c r="E32" s="621"/>
      <c r="F32" s="621"/>
      <c r="G32" s="621"/>
      <c r="H32" s="621"/>
      <c r="I32" s="621"/>
      <c r="J32" s="621"/>
      <c r="K32" s="621"/>
      <c r="L32" s="621"/>
      <c r="M32" s="621"/>
      <c r="N32" s="621"/>
      <c r="O32" s="621"/>
      <c r="P32" s="621"/>
      <c r="Q32" s="622"/>
      <c r="R32" s="623">
        <v>138250</v>
      </c>
      <c r="S32" s="624"/>
      <c r="T32" s="624"/>
      <c r="U32" s="624"/>
      <c r="V32" s="624"/>
      <c r="W32" s="624"/>
      <c r="X32" s="624"/>
      <c r="Y32" s="625"/>
      <c r="Z32" s="626">
        <v>2.2999999999999998</v>
      </c>
      <c r="AA32" s="626"/>
      <c r="AB32" s="626"/>
      <c r="AC32" s="626"/>
      <c r="AD32" s="627">
        <v>2398</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98.5</v>
      </c>
      <c r="BH32" s="691"/>
      <c r="BI32" s="691"/>
      <c r="BJ32" s="691"/>
      <c r="BK32" s="691"/>
      <c r="BL32" s="691"/>
      <c r="BM32" s="692">
        <v>80.7</v>
      </c>
      <c r="BN32" s="691"/>
      <c r="BO32" s="691"/>
      <c r="BP32" s="691"/>
      <c r="BQ32" s="693"/>
      <c r="BR32" s="690">
        <v>98.1</v>
      </c>
      <c r="BS32" s="691"/>
      <c r="BT32" s="691"/>
      <c r="BU32" s="691"/>
      <c r="BV32" s="691"/>
      <c r="BW32" s="691"/>
      <c r="BX32" s="692">
        <v>80.2</v>
      </c>
      <c r="BY32" s="691"/>
      <c r="BZ32" s="691"/>
      <c r="CA32" s="691"/>
      <c r="CB32" s="693"/>
      <c r="CD32" s="688"/>
      <c r="CE32" s="689"/>
      <c r="CF32" s="637" t="s">
        <v>298</v>
      </c>
      <c r="CG32" s="638"/>
      <c r="CH32" s="638"/>
      <c r="CI32" s="638"/>
      <c r="CJ32" s="638"/>
      <c r="CK32" s="638"/>
      <c r="CL32" s="638"/>
      <c r="CM32" s="638"/>
      <c r="CN32" s="638"/>
      <c r="CO32" s="638"/>
      <c r="CP32" s="638"/>
      <c r="CQ32" s="639"/>
      <c r="CR32" s="623">
        <v>96</v>
      </c>
      <c r="CS32" s="624"/>
      <c r="CT32" s="624"/>
      <c r="CU32" s="624"/>
      <c r="CV32" s="624"/>
      <c r="CW32" s="624"/>
      <c r="CX32" s="624"/>
      <c r="CY32" s="625"/>
      <c r="CZ32" s="657">
        <v>0</v>
      </c>
      <c r="DA32" s="658"/>
      <c r="DB32" s="658"/>
      <c r="DC32" s="659"/>
      <c r="DD32" s="632">
        <v>96</v>
      </c>
      <c r="DE32" s="624"/>
      <c r="DF32" s="624"/>
      <c r="DG32" s="624"/>
      <c r="DH32" s="624"/>
      <c r="DI32" s="624"/>
      <c r="DJ32" s="624"/>
      <c r="DK32" s="625"/>
      <c r="DL32" s="632">
        <v>96</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299</v>
      </c>
      <c r="C33" s="621"/>
      <c r="D33" s="621"/>
      <c r="E33" s="621"/>
      <c r="F33" s="621"/>
      <c r="G33" s="621"/>
      <c r="H33" s="621"/>
      <c r="I33" s="621"/>
      <c r="J33" s="621"/>
      <c r="K33" s="621"/>
      <c r="L33" s="621"/>
      <c r="M33" s="621"/>
      <c r="N33" s="621"/>
      <c r="O33" s="621"/>
      <c r="P33" s="621"/>
      <c r="Q33" s="622"/>
      <c r="R33" s="623">
        <v>466083</v>
      </c>
      <c r="S33" s="624"/>
      <c r="T33" s="624"/>
      <c r="U33" s="624"/>
      <c r="V33" s="624"/>
      <c r="W33" s="624"/>
      <c r="X33" s="624"/>
      <c r="Y33" s="625"/>
      <c r="Z33" s="626">
        <v>7.8</v>
      </c>
      <c r="AA33" s="626"/>
      <c r="AB33" s="626"/>
      <c r="AC33" s="626"/>
      <c r="AD33" s="627" t="s">
        <v>89</v>
      </c>
      <c r="AE33" s="627"/>
      <c r="AF33" s="627"/>
      <c r="AG33" s="627"/>
      <c r="AH33" s="627"/>
      <c r="AI33" s="627"/>
      <c r="AJ33" s="627"/>
      <c r="AK33" s="627"/>
      <c r="AL33" s="628" t="s">
        <v>89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3490979</v>
      </c>
      <c r="CS33" s="655"/>
      <c r="CT33" s="655"/>
      <c r="CU33" s="655"/>
      <c r="CV33" s="655"/>
      <c r="CW33" s="655"/>
      <c r="CX33" s="655"/>
      <c r="CY33" s="656"/>
      <c r="CZ33" s="657">
        <v>59.9</v>
      </c>
      <c r="DA33" s="658"/>
      <c r="DB33" s="658"/>
      <c r="DC33" s="659"/>
      <c r="DD33" s="632">
        <v>2180564</v>
      </c>
      <c r="DE33" s="655"/>
      <c r="DF33" s="655"/>
      <c r="DG33" s="655"/>
      <c r="DH33" s="655"/>
      <c r="DI33" s="655"/>
      <c r="DJ33" s="655"/>
      <c r="DK33" s="656"/>
      <c r="DL33" s="632">
        <v>1477715</v>
      </c>
      <c r="DM33" s="655"/>
      <c r="DN33" s="655"/>
      <c r="DO33" s="655"/>
      <c r="DP33" s="655"/>
      <c r="DQ33" s="655"/>
      <c r="DR33" s="655"/>
      <c r="DS33" s="655"/>
      <c r="DT33" s="655"/>
      <c r="DU33" s="655"/>
      <c r="DV33" s="656"/>
      <c r="DW33" s="628">
        <v>41</v>
      </c>
      <c r="DX33" s="649"/>
      <c r="DY33" s="649"/>
      <c r="DZ33" s="649"/>
      <c r="EA33" s="649"/>
      <c r="EB33" s="649"/>
      <c r="EC33" s="650"/>
    </row>
    <row r="34" spans="2:133" ht="11.25" customHeight="1">
      <c r="B34" s="620" t="s">
        <v>301</v>
      </c>
      <c r="C34" s="621"/>
      <c r="D34" s="621"/>
      <c r="E34" s="621"/>
      <c r="F34" s="621"/>
      <c r="G34" s="621"/>
      <c r="H34" s="621"/>
      <c r="I34" s="621"/>
      <c r="J34" s="621"/>
      <c r="K34" s="621"/>
      <c r="L34" s="621"/>
      <c r="M34" s="621"/>
      <c r="N34" s="621"/>
      <c r="O34" s="621"/>
      <c r="P34" s="621"/>
      <c r="Q34" s="622"/>
      <c r="R34" s="623" t="s">
        <v>89</v>
      </c>
      <c r="S34" s="624"/>
      <c r="T34" s="624"/>
      <c r="U34" s="624"/>
      <c r="V34" s="624"/>
      <c r="W34" s="624"/>
      <c r="X34" s="624"/>
      <c r="Y34" s="625"/>
      <c r="Z34" s="626" t="s">
        <v>89</v>
      </c>
      <c r="AA34" s="626"/>
      <c r="AB34" s="626"/>
      <c r="AC34" s="626"/>
      <c r="AD34" s="627" t="s">
        <v>89</v>
      </c>
      <c r="AE34" s="627"/>
      <c r="AF34" s="627"/>
      <c r="AG34" s="627"/>
      <c r="AH34" s="627"/>
      <c r="AI34" s="627"/>
      <c r="AJ34" s="627"/>
      <c r="AK34" s="627"/>
      <c r="AL34" s="628" t="s">
        <v>89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1000040</v>
      </c>
      <c r="CS34" s="624"/>
      <c r="CT34" s="624"/>
      <c r="CU34" s="624"/>
      <c r="CV34" s="624"/>
      <c r="CW34" s="624"/>
      <c r="CX34" s="624"/>
      <c r="CY34" s="625"/>
      <c r="CZ34" s="657">
        <v>17.2</v>
      </c>
      <c r="DA34" s="658"/>
      <c r="DB34" s="658"/>
      <c r="DC34" s="659"/>
      <c r="DD34" s="632">
        <v>784261</v>
      </c>
      <c r="DE34" s="624"/>
      <c r="DF34" s="624"/>
      <c r="DG34" s="624"/>
      <c r="DH34" s="624"/>
      <c r="DI34" s="624"/>
      <c r="DJ34" s="624"/>
      <c r="DK34" s="625"/>
      <c r="DL34" s="632">
        <v>601452</v>
      </c>
      <c r="DM34" s="624"/>
      <c r="DN34" s="624"/>
      <c r="DO34" s="624"/>
      <c r="DP34" s="624"/>
      <c r="DQ34" s="624"/>
      <c r="DR34" s="624"/>
      <c r="DS34" s="624"/>
      <c r="DT34" s="624"/>
      <c r="DU34" s="624"/>
      <c r="DV34" s="625"/>
      <c r="DW34" s="628">
        <v>16.7</v>
      </c>
      <c r="DX34" s="649"/>
      <c r="DY34" s="649"/>
      <c r="DZ34" s="649"/>
      <c r="EA34" s="649"/>
      <c r="EB34" s="649"/>
      <c r="EC34" s="650"/>
    </row>
    <row r="35" spans="2:133" ht="11.25" customHeight="1">
      <c r="B35" s="620" t="s">
        <v>305</v>
      </c>
      <c r="C35" s="621"/>
      <c r="D35" s="621"/>
      <c r="E35" s="621"/>
      <c r="F35" s="621"/>
      <c r="G35" s="621"/>
      <c r="H35" s="621"/>
      <c r="I35" s="621"/>
      <c r="J35" s="621"/>
      <c r="K35" s="621"/>
      <c r="L35" s="621"/>
      <c r="M35" s="621"/>
      <c r="N35" s="621"/>
      <c r="O35" s="621"/>
      <c r="P35" s="621"/>
      <c r="Q35" s="622"/>
      <c r="R35" s="623">
        <v>174383</v>
      </c>
      <c r="S35" s="624"/>
      <c r="T35" s="624"/>
      <c r="U35" s="624"/>
      <c r="V35" s="624"/>
      <c r="W35" s="624"/>
      <c r="X35" s="624"/>
      <c r="Y35" s="625"/>
      <c r="Z35" s="626">
        <v>2.9</v>
      </c>
      <c r="AA35" s="626"/>
      <c r="AB35" s="626"/>
      <c r="AC35" s="626"/>
      <c r="AD35" s="627" t="s">
        <v>89</v>
      </c>
      <c r="AE35" s="627"/>
      <c r="AF35" s="627"/>
      <c r="AG35" s="627"/>
      <c r="AH35" s="627"/>
      <c r="AI35" s="627"/>
      <c r="AJ35" s="627"/>
      <c r="AK35" s="627"/>
      <c r="AL35" s="628" t="s">
        <v>89</v>
      </c>
      <c r="AM35" s="629"/>
      <c r="AN35" s="629"/>
      <c r="AO35" s="630"/>
      <c r="AP35" s="186"/>
      <c r="AQ35" s="634" t="s">
        <v>306</v>
      </c>
      <c r="AR35" s="635"/>
      <c r="AS35" s="635"/>
      <c r="AT35" s="635"/>
      <c r="AU35" s="635"/>
      <c r="AV35" s="635"/>
      <c r="AW35" s="635"/>
      <c r="AX35" s="635"/>
      <c r="AY35" s="636"/>
      <c r="AZ35" s="612">
        <v>543759</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37177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132628</v>
      </c>
      <c r="CS35" s="655"/>
      <c r="CT35" s="655"/>
      <c r="CU35" s="655"/>
      <c r="CV35" s="655"/>
      <c r="CW35" s="655"/>
      <c r="CX35" s="655"/>
      <c r="CY35" s="656"/>
      <c r="CZ35" s="657">
        <v>2.2999999999999998</v>
      </c>
      <c r="DA35" s="658"/>
      <c r="DB35" s="658"/>
      <c r="DC35" s="659"/>
      <c r="DD35" s="632">
        <v>126024</v>
      </c>
      <c r="DE35" s="655"/>
      <c r="DF35" s="655"/>
      <c r="DG35" s="655"/>
      <c r="DH35" s="655"/>
      <c r="DI35" s="655"/>
      <c r="DJ35" s="655"/>
      <c r="DK35" s="656"/>
      <c r="DL35" s="632">
        <v>50896</v>
      </c>
      <c r="DM35" s="655"/>
      <c r="DN35" s="655"/>
      <c r="DO35" s="655"/>
      <c r="DP35" s="655"/>
      <c r="DQ35" s="655"/>
      <c r="DR35" s="655"/>
      <c r="DS35" s="655"/>
      <c r="DT35" s="655"/>
      <c r="DU35" s="655"/>
      <c r="DV35" s="656"/>
      <c r="DW35" s="628">
        <v>1.4</v>
      </c>
      <c r="DX35" s="649"/>
      <c r="DY35" s="649"/>
      <c r="DZ35" s="649"/>
      <c r="EA35" s="649"/>
      <c r="EB35" s="649"/>
      <c r="EC35" s="650"/>
    </row>
    <row r="36" spans="2:133" ht="11.25" customHeight="1">
      <c r="B36" s="666" t="s">
        <v>309</v>
      </c>
      <c r="C36" s="667"/>
      <c r="D36" s="667"/>
      <c r="E36" s="667"/>
      <c r="F36" s="667"/>
      <c r="G36" s="667"/>
      <c r="H36" s="667"/>
      <c r="I36" s="667"/>
      <c r="J36" s="667"/>
      <c r="K36" s="667"/>
      <c r="L36" s="667"/>
      <c r="M36" s="667"/>
      <c r="N36" s="667"/>
      <c r="O36" s="667"/>
      <c r="P36" s="667"/>
      <c r="Q36" s="668"/>
      <c r="R36" s="695">
        <v>5952567</v>
      </c>
      <c r="S36" s="696"/>
      <c r="T36" s="696"/>
      <c r="U36" s="696"/>
      <c r="V36" s="696"/>
      <c r="W36" s="696"/>
      <c r="X36" s="696"/>
      <c r="Y36" s="697"/>
      <c r="Z36" s="698">
        <v>100</v>
      </c>
      <c r="AA36" s="698"/>
      <c r="AB36" s="698"/>
      <c r="AC36" s="698"/>
      <c r="AD36" s="699">
        <v>3431528</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127186</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19788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1442907</v>
      </c>
      <c r="CS36" s="624"/>
      <c r="CT36" s="624"/>
      <c r="CU36" s="624"/>
      <c r="CV36" s="624"/>
      <c r="CW36" s="624"/>
      <c r="CX36" s="624"/>
      <c r="CY36" s="625"/>
      <c r="CZ36" s="657">
        <v>24.7</v>
      </c>
      <c r="DA36" s="658"/>
      <c r="DB36" s="658"/>
      <c r="DC36" s="659"/>
      <c r="DD36" s="632">
        <v>680488</v>
      </c>
      <c r="DE36" s="624"/>
      <c r="DF36" s="624"/>
      <c r="DG36" s="624"/>
      <c r="DH36" s="624"/>
      <c r="DI36" s="624"/>
      <c r="DJ36" s="624"/>
      <c r="DK36" s="625"/>
      <c r="DL36" s="632">
        <v>497049</v>
      </c>
      <c r="DM36" s="624"/>
      <c r="DN36" s="624"/>
      <c r="DO36" s="624"/>
      <c r="DP36" s="624"/>
      <c r="DQ36" s="624"/>
      <c r="DR36" s="624"/>
      <c r="DS36" s="624"/>
      <c r="DT36" s="624"/>
      <c r="DU36" s="624"/>
      <c r="DV36" s="625"/>
      <c r="DW36" s="628">
        <v>13.8</v>
      </c>
      <c r="DX36" s="649"/>
      <c r="DY36" s="649"/>
      <c r="DZ36" s="649"/>
      <c r="EA36" s="649"/>
      <c r="EB36" s="649"/>
      <c r="EC36" s="650"/>
    </row>
    <row r="37" spans="2:133" ht="11.25" customHeight="1">
      <c r="AQ37" s="702" t="s">
        <v>313</v>
      </c>
      <c r="AR37" s="703"/>
      <c r="AS37" s="703"/>
      <c r="AT37" s="703"/>
      <c r="AU37" s="703"/>
      <c r="AV37" s="703"/>
      <c r="AW37" s="703"/>
      <c r="AX37" s="703"/>
      <c r="AY37" s="704"/>
      <c r="AZ37" s="623">
        <v>76442</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1035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424528</v>
      </c>
      <c r="CS37" s="655"/>
      <c r="CT37" s="655"/>
      <c r="CU37" s="655"/>
      <c r="CV37" s="655"/>
      <c r="CW37" s="655"/>
      <c r="CX37" s="655"/>
      <c r="CY37" s="656"/>
      <c r="CZ37" s="657">
        <v>7.3</v>
      </c>
      <c r="DA37" s="658"/>
      <c r="DB37" s="658"/>
      <c r="DC37" s="659"/>
      <c r="DD37" s="632">
        <v>407174</v>
      </c>
      <c r="DE37" s="655"/>
      <c r="DF37" s="655"/>
      <c r="DG37" s="655"/>
      <c r="DH37" s="655"/>
      <c r="DI37" s="655"/>
      <c r="DJ37" s="655"/>
      <c r="DK37" s="656"/>
      <c r="DL37" s="632">
        <v>404528</v>
      </c>
      <c r="DM37" s="655"/>
      <c r="DN37" s="655"/>
      <c r="DO37" s="655"/>
      <c r="DP37" s="655"/>
      <c r="DQ37" s="655"/>
      <c r="DR37" s="655"/>
      <c r="DS37" s="655"/>
      <c r="DT37" s="655"/>
      <c r="DU37" s="655"/>
      <c r="DV37" s="656"/>
      <c r="DW37" s="628">
        <v>11.2</v>
      </c>
      <c r="DX37" s="649"/>
      <c r="DY37" s="649"/>
      <c r="DZ37" s="649"/>
      <c r="EA37" s="649"/>
      <c r="EB37" s="649"/>
      <c r="EC37" s="650"/>
    </row>
    <row r="38" spans="2:133" ht="11.25" customHeight="1">
      <c r="AQ38" s="702" t="s">
        <v>316</v>
      </c>
      <c r="AR38" s="703"/>
      <c r="AS38" s="703"/>
      <c r="AT38" s="703"/>
      <c r="AU38" s="703"/>
      <c r="AV38" s="703"/>
      <c r="AW38" s="703"/>
      <c r="AX38" s="703"/>
      <c r="AY38" s="704"/>
      <c r="AZ38" s="623">
        <v>31627</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1982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543759</v>
      </c>
      <c r="CS38" s="624"/>
      <c r="CT38" s="624"/>
      <c r="CU38" s="624"/>
      <c r="CV38" s="624"/>
      <c r="CW38" s="624"/>
      <c r="CX38" s="624"/>
      <c r="CY38" s="625"/>
      <c r="CZ38" s="657">
        <v>9.3000000000000007</v>
      </c>
      <c r="DA38" s="658"/>
      <c r="DB38" s="658"/>
      <c r="DC38" s="659"/>
      <c r="DD38" s="632">
        <v>493952</v>
      </c>
      <c r="DE38" s="624"/>
      <c r="DF38" s="624"/>
      <c r="DG38" s="624"/>
      <c r="DH38" s="624"/>
      <c r="DI38" s="624"/>
      <c r="DJ38" s="624"/>
      <c r="DK38" s="625"/>
      <c r="DL38" s="632">
        <v>328318</v>
      </c>
      <c r="DM38" s="624"/>
      <c r="DN38" s="624"/>
      <c r="DO38" s="624"/>
      <c r="DP38" s="624"/>
      <c r="DQ38" s="624"/>
      <c r="DR38" s="624"/>
      <c r="DS38" s="624"/>
      <c r="DT38" s="624"/>
      <c r="DU38" s="624"/>
      <c r="DV38" s="625"/>
      <c r="DW38" s="628">
        <v>9.1</v>
      </c>
      <c r="DX38" s="649"/>
      <c r="DY38" s="649"/>
      <c r="DZ38" s="649"/>
      <c r="EA38" s="649"/>
      <c r="EB38" s="649"/>
      <c r="EC38" s="650"/>
    </row>
    <row r="39" spans="2:133" ht="11.25" customHeight="1">
      <c r="AQ39" s="702" t="s">
        <v>319</v>
      </c>
      <c r="AR39" s="703"/>
      <c r="AS39" s="703"/>
      <c r="AT39" s="703"/>
      <c r="AU39" s="703"/>
      <c r="AV39" s="703"/>
      <c r="AW39" s="703"/>
      <c r="AX39" s="703"/>
      <c r="AY39" s="704"/>
      <c r="AZ39" s="623" t="s">
        <v>89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123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260119</v>
      </c>
      <c r="CS39" s="655"/>
      <c r="CT39" s="655"/>
      <c r="CU39" s="655"/>
      <c r="CV39" s="655"/>
      <c r="CW39" s="655"/>
      <c r="CX39" s="655"/>
      <c r="CY39" s="656"/>
      <c r="CZ39" s="657">
        <v>4.5</v>
      </c>
      <c r="DA39" s="658"/>
      <c r="DB39" s="658"/>
      <c r="DC39" s="659"/>
      <c r="DD39" s="632">
        <v>94299</v>
      </c>
      <c r="DE39" s="655"/>
      <c r="DF39" s="655"/>
      <c r="DG39" s="655"/>
      <c r="DH39" s="655"/>
      <c r="DI39" s="655"/>
      <c r="DJ39" s="655"/>
      <c r="DK39" s="656"/>
      <c r="DL39" s="632" t="s">
        <v>89</v>
      </c>
      <c r="DM39" s="655"/>
      <c r="DN39" s="655"/>
      <c r="DO39" s="655"/>
      <c r="DP39" s="655"/>
      <c r="DQ39" s="655"/>
      <c r="DR39" s="655"/>
      <c r="DS39" s="655"/>
      <c r="DT39" s="655"/>
      <c r="DU39" s="655"/>
      <c r="DV39" s="656"/>
      <c r="DW39" s="628" t="s">
        <v>89</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219872</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155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111526</v>
      </c>
      <c r="CS40" s="624"/>
      <c r="CT40" s="624"/>
      <c r="CU40" s="624"/>
      <c r="CV40" s="624"/>
      <c r="CW40" s="624"/>
      <c r="CX40" s="624"/>
      <c r="CY40" s="625"/>
      <c r="CZ40" s="657">
        <v>1.9</v>
      </c>
      <c r="DA40" s="658"/>
      <c r="DB40" s="658"/>
      <c r="DC40" s="659"/>
      <c r="DD40" s="632">
        <v>1540</v>
      </c>
      <c r="DE40" s="624"/>
      <c r="DF40" s="624"/>
      <c r="DG40" s="624"/>
      <c r="DH40" s="624"/>
      <c r="DI40" s="624"/>
      <c r="DJ40" s="624"/>
      <c r="DK40" s="625"/>
      <c r="DL40" s="632" t="s">
        <v>89</v>
      </c>
      <c r="DM40" s="624"/>
      <c r="DN40" s="624"/>
      <c r="DO40" s="624"/>
      <c r="DP40" s="624"/>
      <c r="DQ40" s="624"/>
      <c r="DR40" s="624"/>
      <c r="DS40" s="624"/>
      <c r="DT40" s="624"/>
      <c r="DU40" s="624"/>
      <c r="DV40" s="625"/>
      <c r="DW40" s="628" t="s">
        <v>89</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88632</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273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387612</v>
      </c>
      <c r="CS42" s="624"/>
      <c r="CT42" s="624"/>
      <c r="CU42" s="624"/>
      <c r="CV42" s="624"/>
      <c r="CW42" s="624"/>
      <c r="CX42" s="624"/>
      <c r="CY42" s="625"/>
      <c r="CZ42" s="657">
        <v>6.6</v>
      </c>
      <c r="DA42" s="706"/>
      <c r="DB42" s="706"/>
      <c r="DC42" s="707"/>
      <c r="DD42" s="632">
        <v>164289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35477</v>
      </c>
      <c r="CS43" s="655"/>
      <c r="CT43" s="655"/>
      <c r="CU43" s="655"/>
      <c r="CV43" s="655"/>
      <c r="CW43" s="655"/>
      <c r="CX43" s="655"/>
      <c r="CY43" s="656"/>
      <c r="CZ43" s="657">
        <v>0.6</v>
      </c>
      <c r="DA43" s="658"/>
      <c r="DB43" s="658"/>
      <c r="DC43" s="659"/>
      <c r="DD43" s="632">
        <v>35477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387612</v>
      </c>
      <c r="CS44" s="624"/>
      <c r="CT44" s="624"/>
      <c r="CU44" s="624"/>
      <c r="CV44" s="624"/>
      <c r="CW44" s="624"/>
      <c r="CX44" s="624"/>
      <c r="CY44" s="625"/>
      <c r="CZ44" s="657">
        <v>6.6</v>
      </c>
      <c r="DA44" s="706"/>
      <c r="DB44" s="706"/>
      <c r="DC44" s="707"/>
      <c r="DD44" s="632">
        <v>164289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126612</v>
      </c>
      <c r="CS45" s="655"/>
      <c r="CT45" s="655"/>
      <c r="CU45" s="655"/>
      <c r="CV45" s="655"/>
      <c r="CW45" s="655"/>
      <c r="CX45" s="655"/>
      <c r="CY45" s="656"/>
      <c r="CZ45" s="657">
        <v>2.2000000000000002</v>
      </c>
      <c r="DA45" s="658"/>
      <c r="DB45" s="658"/>
      <c r="DC45" s="659"/>
      <c r="DD45" s="632">
        <v>16050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212092</v>
      </c>
      <c r="CS46" s="624"/>
      <c r="CT46" s="624"/>
      <c r="CU46" s="624"/>
      <c r="CV46" s="624"/>
      <c r="CW46" s="624"/>
      <c r="CX46" s="624"/>
      <c r="CY46" s="625"/>
      <c r="CZ46" s="657">
        <v>3.6</v>
      </c>
      <c r="DA46" s="706"/>
      <c r="DB46" s="706"/>
      <c r="DC46" s="707"/>
      <c r="DD46" s="632">
        <v>142431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5830143</v>
      </c>
      <c r="CS49" s="691"/>
      <c r="CT49" s="691"/>
      <c r="CU49" s="691"/>
      <c r="CV49" s="691"/>
      <c r="CW49" s="691"/>
      <c r="CX49" s="691"/>
      <c r="CY49" s="718"/>
      <c r="CZ49" s="719">
        <v>100</v>
      </c>
      <c r="DA49" s="720"/>
      <c r="DB49" s="720"/>
      <c r="DC49" s="721"/>
      <c r="DD49" s="722">
        <v>3904275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60" zoomScaleNormal="60" zoomScaleSheetLayoutView="70" workbookViewId="0"/>
  </sheetViews>
  <sheetFormatPr defaultRowHeight="13.5" zeroHeight="1"/>
  <cols>
    <col min="1" max="130" width="2.75" style="239" customWidth="1"/>
    <col min="131" max="131" width="1.625" style="239" customWidth="1"/>
    <col min="132" max="16384" width="9" style="239"/>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85" t="s">
        <v>341</v>
      </c>
      <c r="DK2" s="786"/>
      <c r="DL2" s="786"/>
      <c r="DM2" s="786"/>
      <c r="DN2" s="786"/>
      <c r="DO2" s="787"/>
      <c r="DP2" s="200"/>
      <c r="DQ2" s="785" t="s">
        <v>342</v>
      </c>
      <c r="DR2" s="786"/>
      <c r="DS2" s="786"/>
      <c r="DT2" s="786"/>
      <c r="DU2" s="786"/>
      <c r="DV2" s="786"/>
      <c r="DW2" s="786"/>
      <c r="DX2" s="786"/>
      <c r="DY2" s="786"/>
      <c r="DZ2" s="78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88" t="s">
        <v>343</v>
      </c>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U4" s="788"/>
      <c r="AV4" s="788"/>
      <c r="AW4" s="788"/>
      <c r="AX4" s="788"/>
      <c r="AY4" s="78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67" t="s">
        <v>345</v>
      </c>
      <c r="B5" s="768"/>
      <c r="C5" s="768"/>
      <c r="D5" s="768"/>
      <c r="E5" s="768"/>
      <c r="F5" s="768"/>
      <c r="G5" s="768"/>
      <c r="H5" s="768"/>
      <c r="I5" s="768"/>
      <c r="J5" s="768"/>
      <c r="K5" s="768"/>
      <c r="L5" s="768"/>
      <c r="M5" s="768"/>
      <c r="N5" s="768"/>
      <c r="O5" s="768"/>
      <c r="P5" s="769"/>
      <c r="Q5" s="744" t="s">
        <v>346</v>
      </c>
      <c r="R5" s="745"/>
      <c r="S5" s="745"/>
      <c r="T5" s="745"/>
      <c r="U5" s="746"/>
      <c r="V5" s="744" t="s">
        <v>347</v>
      </c>
      <c r="W5" s="745"/>
      <c r="X5" s="745"/>
      <c r="Y5" s="745"/>
      <c r="Z5" s="746"/>
      <c r="AA5" s="744" t="s">
        <v>348</v>
      </c>
      <c r="AB5" s="745"/>
      <c r="AC5" s="745"/>
      <c r="AD5" s="745"/>
      <c r="AE5" s="745"/>
      <c r="AF5" s="789" t="s">
        <v>349</v>
      </c>
      <c r="AG5" s="745"/>
      <c r="AH5" s="745"/>
      <c r="AI5" s="745"/>
      <c r="AJ5" s="756"/>
      <c r="AK5" s="745" t="s">
        <v>350</v>
      </c>
      <c r="AL5" s="745"/>
      <c r="AM5" s="745"/>
      <c r="AN5" s="745"/>
      <c r="AO5" s="746"/>
      <c r="AP5" s="744" t="s">
        <v>351</v>
      </c>
      <c r="AQ5" s="745"/>
      <c r="AR5" s="745"/>
      <c r="AS5" s="745"/>
      <c r="AT5" s="746"/>
      <c r="AU5" s="744" t="s">
        <v>352</v>
      </c>
      <c r="AV5" s="745"/>
      <c r="AW5" s="745"/>
      <c r="AX5" s="745"/>
      <c r="AY5" s="756"/>
      <c r="AZ5" s="207"/>
      <c r="BA5" s="207"/>
      <c r="BB5" s="207"/>
      <c r="BC5" s="207"/>
      <c r="BD5" s="207"/>
      <c r="BE5" s="208"/>
      <c r="BF5" s="208"/>
      <c r="BG5" s="208"/>
      <c r="BH5" s="208"/>
      <c r="BI5" s="208"/>
      <c r="BJ5" s="208"/>
      <c r="BK5" s="208"/>
      <c r="BL5" s="208"/>
      <c r="BM5" s="208"/>
      <c r="BN5" s="208"/>
      <c r="BO5" s="208"/>
      <c r="BP5" s="208"/>
      <c r="BQ5" s="767" t="s">
        <v>353</v>
      </c>
      <c r="BR5" s="768"/>
      <c r="BS5" s="768"/>
      <c r="BT5" s="768"/>
      <c r="BU5" s="768"/>
      <c r="BV5" s="768"/>
      <c r="BW5" s="768"/>
      <c r="BX5" s="768"/>
      <c r="BY5" s="768"/>
      <c r="BZ5" s="768"/>
      <c r="CA5" s="768"/>
      <c r="CB5" s="768"/>
      <c r="CC5" s="768"/>
      <c r="CD5" s="768"/>
      <c r="CE5" s="768"/>
      <c r="CF5" s="768"/>
      <c r="CG5" s="769"/>
      <c r="CH5" s="744" t="s">
        <v>354</v>
      </c>
      <c r="CI5" s="745"/>
      <c r="CJ5" s="745"/>
      <c r="CK5" s="745"/>
      <c r="CL5" s="746"/>
      <c r="CM5" s="744" t="s">
        <v>355</v>
      </c>
      <c r="CN5" s="745"/>
      <c r="CO5" s="745"/>
      <c r="CP5" s="745"/>
      <c r="CQ5" s="746"/>
      <c r="CR5" s="744" t="s">
        <v>356</v>
      </c>
      <c r="CS5" s="745"/>
      <c r="CT5" s="745"/>
      <c r="CU5" s="745"/>
      <c r="CV5" s="746"/>
      <c r="CW5" s="744" t="s">
        <v>357</v>
      </c>
      <c r="CX5" s="745"/>
      <c r="CY5" s="745"/>
      <c r="CZ5" s="745"/>
      <c r="DA5" s="746"/>
      <c r="DB5" s="744" t="s">
        <v>358</v>
      </c>
      <c r="DC5" s="745"/>
      <c r="DD5" s="745"/>
      <c r="DE5" s="745"/>
      <c r="DF5" s="746"/>
      <c r="DG5" s="750" t="s">
        <v>359</v>
      </c>
      <c r="DH5" s="751"/>
      <c r="DI5" s="751"/>
      <c r="DJ5" s="751"/>
      <c r="DK5" s="752"/>
      <c r="DL5" s="750" t="s">
        <v>360</v>
      </c>
      <c r="DM5" s="751"/>
      <c r="DN5" s="751"/>
      <c r="DO5" s="751"/>
      <c r="DP5" s="752"/>
      <c r="DQ5" s="744" t="s">
        <v>361</v>
      </c>
      <c r="DR5" s="745"/>
      <c r="DS5" s="745"/>
      <c r="DT5" s="745"/>
      <c r="DU5" s="746"/>
      <c r="DV5" s="744" t="s">
        <v>352</v>
      </c>
      <c r="DW5" s="745"/>
      <c r="DX5" s="745"/>
      <c r="DY5" s="745"/>
      <c r="DZ5" s="756"/>
      <c r="EA5" s="205"/>
    </row>
    <row r="6" spans="1:131" s="206" customFormat="1" ht="26.25" customHeight="1" thickBot="1">
      <c r="A6" s="770"/>
      <c r="B6" s="771"/>
      <c r="C6" s="771"/>
      <c r="D6" s="771"/>
      <c r="E6" s="771"/>
      <c r="F6" s="771"/>
      <c r="G6" s="771"/>
      <c r="H6" s="771"/>
      <c r="I6" s="771"/>
      <c r="J6" s="771"/>
      <c r="K6" s="771"/>
      <c r="L6" s="771"/>
      <c r="M6" s="771"/>
      <c r="N6" s="771"/>
      <c r="O6" s="771"/>
      <c r="P6" s="772"/>
      <c r="Q6" s="747"/>
      <c r="R6" s="748"/>
      <c r="S6" s="748"/>
      <c r="T6" s="748"/>
      <c r="U6" s="749"/>
      <c r="V6" s="747"/>
      <c r="W6" s="748"/>
      <c r="X6" s="748"/>
      <c r="Y6" s="748"/>
      <c r="Z6" s="749"/>
      <c r="AA6" s="747"/>
      <c r="AB6" s="748"/>
      <c r="AC6" s="748"/>
      <c r="AD6" s="748"/>
      <c r="AE6" s="748"/>
      <c r="AF6" s="790"/>
      <c r="AG6" s="748"/>
      <c r="AH6" s="748"/>
      <c r="AI6" s="748"/>
      <c r="AJ6" s="757"/>
      <c r="AK6" s="748"/>
      <c r="AL6" s="748"/>
      <c r="AM6" s="748"/>
      <c r="AN6" s="748"/>
      <c r="AO6" s="749"/>
      <c r="AP6" s="747"/>
      <c r="AQ6" s="748"/>
      <c r="AR6" s="748"/>
      <c r="AS6" s="748"/>
      <c r="AT6" s="749"/>
      <c r="AU6" s="747"/>
      <c r="AV6" s="748"/>
      <c r="AW6" s="748"/>
      <c r="AX6" s="748"/>
      <c r="AY6" s="757"/>
      <c r="AZ6" s="203"/>
      <c r="BA6" s="203"/>
      <c r="BB6" s="203"/>
      <c r="BC6" s="203"/>
      <c r="BD6" s="203"/>
      <c r="BE6" s="204"/>
      <c r="BF6" s="204"/>
      <c r="BG6" s="204"/>
      <c r="BH6" s="204"/>
      <c r="BI6" s="204"/>
      <c r="BJ6" s="204"/>
      <c r="BK6" s="204"/>
      <c r="BL6" s="204"/>
      <c r="BM6" s="204"/>
      <c r="BN6" s="204"/>
      <c r="BO6" s="204"/>
      <c r="BP6" s="204"/>
      <c r="BQ6" s="770"/>
      <c r="BR6" s="771"/>
      <c r="BS6" s="771"/>
      <c r="BT6" s="771"/>
      <c r="BU6" s="771"/>
      <c r="BV6" s="771"/>
      <c r="BW6" s="771"/>
      <c r="BX6" s="771"/>
      <c r="BY6" s="771"/>
      <c r="BZ6" s="771"/>
      <c r="CA6" s="771"/>
      <c r="CB6" s="771"/>
      <c r="CC6" s="771"/>
      <c r="CD6" s="771"/>
      <c r="CE6" s="771"/>
      <c r="CF6" s="771"/>
      <c r="CG6" s="772"/>
      <c r="CH6" s="747"/>
      <c r="CI6" s="748"/>
      <c r="CJ6" s="748"/>
      <c r="CK6" s="748"/>
      <c r="CL6" s="749"/>
      <c r="CM6" s="747"/>
      <c r="CN6" s="748"/>
      <c r="CO6" s="748"/>
      <c r="CP6" s="748"/>
      <c r="CQ6" s="749"/>
      <c r="CR6" s="747"/>
      <c r="CS6" s="748"/>
      <c r="CT6" s="748"/>
      <c r="CU6" s="748"/>
      <c r="CV6" s="749"/>
      <c r="CW6" s="747"/>
      <c r="CX6" s="748"/>
      <c r="CY6" s="748"/>
      <c r="CZ6" s="748"/>
      <c r="DA6" s="749"/>
      <c r="DB6" s="747"/>
      <c r="DC6" s="748"/>
      <c r="DD6" s="748"/>
      <c r="DE6" s="748"/>
      <c r="DF6" s="749"/>
      <c r="DG6" s="753"/>
      <c r="DH6" s="754"/>
      <c r="DI6" s="754"/>
      <c r="DJ6" s="754"/>
      <c r="DK6" s="755"/>
      <c r="DL6" s="753"/>
      <c r="DM6" s="754"/>
      <c r="DN6" s="754"/>
      <c r="DO6" s="754"/>
      <c r="DP6" s="755"/>
      <c r="DQ6" s="747"/>
      <c r="DR6" s="748"/>
      <c r="DS6" s="748"/>
      <c r="DT6" s="748"/>
      <c r="DU6" s="749"/>
      <c r="DV6" s="747"/>
      <c r="DW6" s="748"/>
      <c r="DX6" s="748"/>
      <c r="DY6" s="748"/>
      <c r="DZ6" s="757"/>
      <c r="EA6" s="205"/>
    </row>
    <row r="7" spans="1:131" s="206" customFormat="1" ht="26.25" customHeight="1" thickTop="1">
      <c r="A7" s="209">
        <v>1</v>
      </c>
      <c r="B7" s="758" t="s">
        <v>362</v>
      </c>
      <c r="C7" s="759"/>
      <c r="D7" s="759"/>
      <c r="E7" s="759"/>
      <c r="F7" s="759"/>
      <c r="G7" s="759"/>
      <c r="H7" s="759"/>
      <c r="I7" s="759"/>
      <c r="J7" s="759"/>
      <c r="K7" s="759"/>
      <c r="L7" s="759"/>
      <c r="M7" s="759"/>
      <c r="N7" s="759"/>
      <c r="O7" s="759"/>
      <c r="P7" s="760"/>
      <c r="Q7" s="761">
        <v>5953</v>
      </c>
      <c r="R7" s="762"/>
      <c r="S7" s="762"/>
      <c r="T7" s="762"/>
      <c r="U7" s="762"/>
      <c r="V7" s="762">
        <v>5830</v>
      </c>
      <c r="W7" s="762"/>
      <c r="X7" s="762"/>
      <c r="Y7" s="762"/>
      <c r="Z7" s="762"/>
      <c r="AA7" s="762">
        <v>122</v>
      </c>
      <c r="AB7" s="762"/>
      <c r="AC7" s="762"/>
      <c r="AD7" s="762"/>
      <c r="AE7" s="763"/>
      <c r="AF7" s="764">
        <v>122</v>
      </c>
      <c r="AG7" s="765"/>
      <c r="AH7" s="765"/>
      <c r="AI7" s="765"/>
      <c r="AJ7" s="766"/>
      <c r="AK7" s="804">
        <v>217</v>
      </c>
      <c r="AL7" s="805"/>
      <c r="AM7" s="805"/>
      <c r="AN7" s="805"/>
      <c r="AO7" s="805"/>
      <c r="AP7" s="805">
        <v>6782</v>
      </c>
      <c r="AQ7" s="805"/>
      <c r="AR7" s="805"/>
      <c r="AS7" s="805"/>
      <c r="AT7" s="805"/>
      <c r="AU7" s="806"/>
      <c r="AV7" s="806"/>
      <c r="AW7" s="806"/>
      <c r="AX7" s="806"/>
      <c r="AY7" s="807"/>
      <c r="AZ7" s="203"/>
      <c r="BA7" s="203"/>
      <c r="BB7" s="203"/>
      <c r="BC7" s="203"/>
      <c r="BD7" s="203"/>
      <c r="BE7" s="204"/>
      <c r="BF7" s="204"/>
      <c r="BG7" s="204"/>
      <c r="BH7" s="204"/>
      <c r="BI7" s="204"/>
      <c r="BJ7" s="204"/>
      <c r="BK7" s="204"/>
      <c r="BL7" s="204"/>
      <c r="BM7" s="204"/>
      <c r="BN7" s="204"/>
      <c r="BO7" s="204"/>
      <c r="BP7" s="204"/>
      <c r="BQ7" s="210">
        <v>1</v>
      </c>
      <c r="BR7" s="341" t="s">
        <v>548</v>
      </c>
      <c r="BS7" s="738" t="s">
        <v>545</v>
      </c>
      <c r="BT7" s="739"/>
      <c r="BU7" s="739"/>
      <c r="BV7" s="739"/>
      <c r="BW7" s="739"/>
      <c r="BX7" s="739"/>
      <c r="BY7" s="739"/>
      <c r="BZ7" s="739"/>
      <c r="CA7" s="739"/>
      <c r="CB7" s="739"/>
      <c r="CC7" s="739"/>
      <c r="CD7" s="739"/>
      <c r="CE7" s="739"/>
      <c r="CF7" s="739"/>
      <c r="CG7" s="740"/>
      <c r="CH7" s="801">
        <v>10</v>
      </c>
      <c r="CI7" s="802"/>
      <c r="CJ7" s="802"/>
      <c r="CK7" s="802"/>
      <c r="CL7" s="803"/>
      <c r="CM7" s="801">
        <v>466</v>
      </c>
      <c r="CN7" s="802"/>
      <c r="CO7" s="802"/>
      <c r="CP7" s="802"/>
      <c r="CQ7" s="803"/>
      <c r="CR7" s="801">
        <v>49</v>
      </c>
      <c r="CS7" s="802"/>
      <c r="CT7" s="802"/>
      <c r="CU7" s="802"/>
      <c r="CV7" s="803"/>
      <c r="CW7" s="801" t="s">
        <v>552</v>
      </c>
      <c r="CX7" s="802"/>
      <c r="CY7" s="802"/>
      <c r="CZ7" s="802"/>
      <c r="DA7" s="803"/>
      <c r="DB7" s="801" t="s">
        <v>552</v>
      </c>
      <c r="DC7" s="802"/>
      <c r="DD7" s="802"/>
      <c r="DE7" s="802"/>
      <c r="DF7" s="803"/>
      <c r="DG7" s="801" t="s">
        <v>552</v>
      </c>
      <c r="DH7" s="802"/>
      <c r="DI7" s="802"/>
      <c r="DJ7" s="802"/>
      <c r="DK7" s="803"/>
      <c r="DL7" s="801">
        <v>25</v>
      </c>
      <c r="DM7" s="802"/>
      <c r="DN7" s="802"/>
      <c r="DO7" s="802"/>
      <c r="DP7" s="803"/>
      <c r="DQ7" s="801">
        <v>2</v>
      </c>
      <c r="DR7" s="802"/>
      <c r="DS7" s="802"/>
      <c r="DT7" s="802"/>
      <c r="DU7" s="803"/>
      <c r="DV7" s="791"/>
      <c r="DW7" s="792"/>
      <c r="DX7" s="792"/>
      <c r="DY7" s="792"/>
      <c r="DZ7" s="793"/>
      <c r="EA7" s="205"/>
    </row>
    <row r="8" spans="1:131" s="206" customFormat="1" ht="26.25" customHeight="1">
      <c r="A8" s="211">
        <v>2</v>
      </c>
      <c r="B8" s="779" t="s">
        <v>363</v>
      </c>
      <c r="C8" s="780"/>
      <c r="D8" s="780"/>
      <c r="E8" s="780"/>
      <c r="F8" s="780"/>
      <c r="G8" s="780"/>
      <c r="H8" s="780"/>
      <c r="I8" s="780"/>
      <c r="J8" s="780"/>
      <c r="K8" s="780"/>
      <c r="L8" s="780"/>
      <c r="M8" s="780"/>
      <c r="N8" s="780"/>
      <c r="O8" s="780"/>
      <c r="P8" s="781"/>
      <c r="Q8" s="782">
        <v>401</v>
      </c>
      <c r="R8" s="783"/>
      <c r="S8" s="783"/>
      <c r="T8" s="783"/>
      <c r="U8" s="783"/>
      <c r="V8" s="783">
        <v>390</v>
      </c>
      <c r="W8" s="783"/>
      <c r="X8" s="783"/>
      <c r="Y8" s="783"/>
      <c r="Z8" s="783"/>
      <c r="AA8" s="783">
        <v>12</v>
      </c>
      <c r="AB8" s="783"/>
      <c r="AC8" s="783"/>
      <c r="AD8" s="783"/>
      <c r="AE8" s="784"/>
      <c r="AF8" s="794">
        <v>12</v>
      </c>
      <c r="AG8" s="795"/>
      <c r="AH8" s="795"/>
      <c r="AI8" s="795"/>
      <c r="AJ8" s="796"/>
      <c r="AK8" s="797">
        <v>222</v>
      </c>
      <c r="AL8" s="798"/>
      <c r="AM8" s="798"/>
      <c r="AN8" s="798"/>
      <c r="AO8" s="798"/>
      <c r="AP8" s="798">
        <v>42</v>
      </c>
      <c r="AQ8" s="798"/>
      <c r="AR8" s="798"/>
      <c r="AS8" s="798"/>
      <c r="AT8" s="798"/>
      <c r="AU8" s="799"/>
      <c r="AV8" s="799"/>
      <c r="AW8" s="799"/>
      <c r="AX8" s="799"/>
      <c r="AY8" s="800"/>
      <c r="AZ8" s="203"/>
      <c r="BA8" s="203"/>
      <c r="BB8" s="203"/>
      <c r="BC8" s="203"/>
      <c r="BD8" s="203"/>
      <c r="BE8" s="204"/>
      <c r="BF8" s="204"/>
      <c r="BG8" s="204"/>
      <c r="BH8" s="204"/>
      <c r="BI8" s="204"/>
      <c r="BJ8" s="204"/>
      <c r="BK8" s="204"/>
      <c r="BL8" s="204"/>
      <c r="BM8" s="204"/>
      <c r="BN8" s="204"/>
      <c r="BO8" s="204"/>
      <c r="BP8" s="204"/>
      <c r="BQ8" s="212">
        <v>2</v>
      </c>
      <c r="BR8" s="213"/>
      <c r="BS8" s="741" t="s">
        <v>546</v>
      </c>
      <c r="BT8" s="742"/>
      <c r="BU8" s="742"/>
      <c r="BV8" s="742"/>
      <c r="BW8" s="742"/>
      <c r="BX8" s="742"/>
      <c r="BY8" s="742"/>
      <c r="BZ8" s="742"/>
      <c r="CA8" s="742"/>
      <c r="CB8" s="742"/>
      <c r="CC8" s="742"/>
      <c r="CD8" s="742"/>
      <c r="CE8" s="742"/>
      <c r="CF8" s="742"/>
      <c r="CG8" s="743"/>
      <c r="CH8" s="773">
        <v>1</v>
      </c>
      <c r="CI8" s="774"/>
      <c r="CJ8" s="774"/>
      <c r="CK8" s="774"/>
      <c r="CL8" s="775"/>
      <c r="CM8" s="773">
        <v>63</v>
      </c>
      <c r="CN8" s="774"/>
      <c r="CO8" s="774"/>
      <c r="CP8" s="774"/>
      <c r="CQ8" s="775"/>
      <c r="CR8" s="773">
        <v>30</v>
      </c>
      <c r="CS8" s="774"/>
      <c r="CT8" s="774"/>
      <c r="CU8" s="774"/>
      <c r="CV8" s="775"/>
      <c r="CW8" s="773" t="s">
        <v>552</v>
      </c>
      <c r="CX8" s="774"/>
      <c r="CY8" s="774"/>
      <c r="CZ8" s="774"/>
      <c r="DA8" s="775"/>
      <c r="DB8" s="773" t="s">
        <v>552</v>
      </c>
      <c r="DC8" s="774"/>
      <c r="DD8" s="774"/>
      <c r="DE8" s="774"/>
      <c r="DF8" s="775"/>
      <c r="DG8" s="773" t="s">
        <v>552</v>
      </c>
      <c r="DH8" s="774"/>
      <c r="DI8" s="774"/>
      <c r="DJ8" s="774"/>
      <c r="DK8" s="775"/>
      <c r="DL8" s="773" t="s">
        <v>552</v>
      </c>
      <c r="DM8" s="774"/>
      <c r="DN8" s="774"/>
      <c r="DO8" s="774"/>
      <c r="DP8" s="775"/>
      <c r="DQ8" s="773" t="s">
        <v>552</v>
      </c>
      <c r="DR8" s="774"/>
      <c r="DS8" s="774"/>
      <c r="DT8" s="774"/>
      <c r="DU8" s="775"/>
      <c r="DV8" s="776"/>
      <c r="DW8" s="777"/>
      <c r="DX8" s="777"/>
      <c r="DY8" s="777"/>
      <c r="DZ8" s="778"/>
      <c r="EA8" s="205"/>
    </row>
    <row r="9" spans="1:131" s="206" customFormat="1" ht="26.25" customHeight="1">
      <c r="A9" s="211">
        <v>3</v>
      </c>
      <c r="B9" s="779"/>
      <c r="C9" s="780"/>
      <c r="D9" s="780"/>
      <c r="E9" s="780"/>
      <c r="F9" s="780"/>
      <c r="G9" s="780"/>
      <c r="H9" s="780"/>
      <c r="I9" s="780"/>
      <c r="J9" s="780"/>
      <c r="K9" s="780"/>
      <c r="L9" s="780"/>
      <c r="M9" s="780"/>
      <c r="N9" s="780"/>
      <c r="O9" s="780"/>
      <c r="P9" s="781"/>
      <c r="Q9" s="782"/>
      <c r="R9" s="783"/>
      <c r="S9" s="783"/>
      <c r="T9" s="783"/>
      <c r="U9" s="783"/>
      <c r="V9" s="783"/>
      <c r="W9" s="783"/>
      <c r="X9" s="783"/>
      <c r="Y9" s="783"/>
      <c r="Z9" s="783"/>
      <c r="AA9" s="783"/>
      <c r="AB9" s="783"/>
      <c r="AC9" s="783"/>
      <c r="AD9" s="783"/>
      <c r="AE9" s="784"/>
      <c r="AF9" s="794"/>
      <c r="AG9" s="795"/>
      <c r="AH9" s="795"/>
      <c r="AI9" s="795"/>
      <c r="AJ9" s="796"/>
      <c r="AK9" s="797"/>
      <c r="AL9" s="798"/>
      <c r="AM9" s="798"/>
      <c r="AN9" s="798"/>
      <c r="AO9" s="798"/>
      <c r="AP9" s="798"/>
      <c r="AQ9" s="798"/>
      <c r="AR9" s="798"/>
      <c r="AS9" s="798"/>
      <c r="AT9" s="798"/>
      <c r="AU9" s="799"/>
      <c r="AV9" s="799"/>
      <c r="AW9" s="799"/>
      <c r="AX9" s="799"/>
      <c r="AY9" s="800"/>
      <c r="AZ9" s="203"/>
      <c r="BA9" s="203"/>
      <c r="BB9" s="203"/>
      <c r="BC9" s="203"/>
      <c r="BD9" s="203"/>
      <c r="BE9" s="204"/>
      <c r="BF9" s="204"/>
      <c r="BG9" s="204"/>
      <c r="BH9" s="204"/>
      <c r="BI9" s="204"/>
      <c r="BJ9" s="204"/>
      <c r="BK9" s="204"/>
      <c r="BL9" s="204"/>
      <c r="BM9" s="204"/>
      <c r="BN9" s="204"/>
      <c r="BO9" s="204"/>
      <c r="BP9" s="204"/>
      <c r="BQ9" s="212">
        <v>3</v>
      </c>
      <c r="BR9" s="213"/>
      <c r="BS9" s="741" t="s">
        <v>547</v>
      </c>
      <c r="BT9" s="742"/>
      <c r="BU9" s="742"/>
      <c r="BV9" s="742"/>
      <c r="BW9" s="742"/>
      <c r="BX9" s="742"/>
      <c r="BY9" s="742"/>
      <c r="BZ9" s="742"/>
      <c r="CA9" s="742"/>
      <c r="CB9" s="742"/>
      <c r="CC9" s="742"/>
      <c r="CD9" s="742"/>
      <c r="CE9" s="742"/>
      <c r="CF9" s="742"/>
      <c r="CG9" s="743"/>
      <c r="CH9" s="773">
        <v>-3</v>
      </c>
      <c r="CI9" s="774"/>
      <c r="CJ9" s="774"/>
      <c r="CK9" s="774"/>
      <c r="CL9" s="775"/>
      <c r="CM9" s="773">
        <v>112</v>
      </c>
      <c r="CN9" s="774"/>
      <c r="CO9" s="774"/>
      <c r="CP9" s="774"/>
      <c r="CQ9" s="775"/>
      <c r="CR9" s="773">
        <v>41</v>
      </c>
      <c r="CS9" s="774"/>
      <c r="CT9" s="774"/>
      <c r="CU9" s="774"/>
      <c r="CV9" s="775"/>
      <c r="CW9" s="773" t="s">
        <v>552</v>
      </c>
      <c r="CX9" s="774"/>
      <c r="CY9" s="774"/>
      <c r="CZ9" s="774"/>
      <c r="DA9" s="775"/>
      <c r="DB9" s="773" t="s">
        <v>552</v>
      </c>
      <c r="DC9" s="774"/>
      <c r="DD9" s="774"/>
      <c r="DE9" s="774"/>
      <c r="DF9" s="775"/>
      <c r="DG9" s="773" t="s">
        <v>552</v>
      </c>
      <c r="DH9" s="774"/>
      <c r="DI9" s="774"/>
      <c r="DJ9" s="774"/>
      <c r="DK9" s="775"/>
      <c r="DL9" s="773" t="s">
        <v>552</v>
      </c>
      <c r="DM9" s="774"/>
      <c r="DN9" s="774"/>
      <c r="DO9" s="774"/>
      <c r="DP9" s="775"/>
      <c r="DQ9" s="773" t="s">
        <v>552</v>
      </c>
      <c r="DR9" s="774"/>
      <c r="DS9" s="774"/>
      <c r="DT9" s="774"/>
      <c r="DU9" s="775"/>
      <c r="DV9" s="776"/>
      <c r="DW9" s="777"/>
      <c r="DX9" s="777"/>
      <c r="DY9" s="777"/>
      <c r="DZ9" s="778"/>
      <c r="EA9" s="205"/>
    </row>
    <row r="10" spans="1:131" s="206" customFormat="1" ht="26.25" customHeight="1">
      <c r="A10" s="211">
        <v>4</v>
      </c>
      <c r="B10" s="779"/>
      <c r="C10" s="780"/>
      <c r="D10" s="780"/>
      <c r="E10" s="780"/>
      <c r="F10" s="780"/>
      <c r="G10" s="780"/>
      <c r="H10" s="780"/>
      <c r="I10" s="780"/>
      <c r="J10" s="780"/>
      <c r="K10" s="780"/>
      <c r="L10" s="780"/>
      <c r="M10" s="780"/>
      <c r="N10" s="780"/>
      <c r="O10" s="780"/>
      <c r="P10" s="781"/>
      <c r="Q10" s="782"/>
      <c r="R10" s="783"/>
      <c r="S10" s="783"/>
      <c r="T10" s="783"/>
      <c r="U10" s="783"/>
      <c r="V10" s="783"/>
      <c r="W10" s="783"/>
      <c r="X10" s="783"/>
      <c r="Y10" s="783"/>
      <c r="Z10" s="783"/>
      <c r="AA10" s="783"/>
      <c r="AB10" s="783"/>
      <c r="AC10" s="783"/>
      <c r="AD10" s="783"/>
      <c r="AE10" s="784"/>
      <c r="AF10" s="794"/>
      <c r="AG10" s="795"/>
      <c r="AH10" s="795"/>
      <c r="AI10" s="795"/>
      <c r="AJ10" s="796"/>
      <c r="AK10" s="797"/>
      <c r="AL10" s="798"/>
      <c r="AM10" s="798"/>
      <c r="AN10" s="798"/>
      <c r="AO10" s="798"/>
      <c r="AP10" s="798"/>
      <c r="AQ10" s="798"/>
      <c r="AR10" s="798"/>
      <c r="AS10" s="798"/>
      <c r="AT10" s="798"/>
      <c r="AU10" s="799"/>
      <c r="AV10" s="799"/>
      <c r="AW10" s="799"/>
      <c r="AX10" s="799"/>
      <c r="AY10" s="800"/>
      <c r="AZ10" s="203"/>
      <c r="BA10" s="203"/>
      <c r="BB10" s="203"/>
      <c r="BC10" s="203"/>
      <c r="BD10" s="203"/>
      <c r="BE10" s="204"/>
      <c r="BF10" s="204"/>
      <c r="BG10" s="204"/>
      <c r="BH10" s="204"/>
      <c r="BI10" s="204"/>
      <c r="BJ10" s="204"/>
      <c r="BK10" s="204"/>
      <c r="BL10" s="204"/>
      <c r="BM10" s="204"/>
      <c r="BN10" s="204"/>
      <c r="BO10" s="204"/>
      <c r="BP10" s="204"/>
      <c r="BQ10" s="212">
        <v>4</v>
      </c>
      <c r="BR10" s="213"/>
      <c r="BS10" s="741"/>
      <c r="BT10" s="742"/>
      <c r="BU10" s="742"/>
      <c r="BV10" s="742"/>
      <c r="BW10" s="742"/>
      <c r="BX10" s="742"/>
      <c r="BY10" s="742"/>
      <c r="BZ10" s="742"/>
      <c r="CA10" s="742"/>
      <c r="CB10" s="742"/>
      <c r="CC10" s="742"/>
      <c r="CD10" s="742"/>
      <c r="CE10" s="742"/>
      <c r="CF10" s="742"/>
      <c r="CG10" s="743"/>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6"/>
      <c r="DW10" s="777"/>
      <c r="DX10" s="777"/>
      <c r="DY10" s="777"/>
      <c r="DZ10" s="778"/>
      <c r="EA10" s="205"/>
    </row>
    <row r="11" spans="1:131" s="206" customFormat="1" ht="26.25" customHeight="1">
      <c r="A11" s="211">
        <v>5</v>
      </c>
      <c r="B11" s="779"/>
      <c r="C11" s="780"/>
      <c r="D11" s="780"/>
      <c r="E11" s="780"/>
      <c r="F11" s="780"/>
      <c r="G11" s="780"/>
      <c r="H11" s="780"/>
      <c r="I11" s="780"/>
      <c r="J11" s="780"/>
      <c r="K11" s="780"/>
      <c r="L11" s="780"/>
      <c r="M11" s="780"/>
      <c r="N11" s="780"/>
      <c r="O11" s="780"/>
      <c r="P11" s="781"/>
      <c r="Q11" s="782"/>
      <c r="R11" s="783"/>
      <c r="S11" s="783"/>
      <c r="T11" s="783"/>
      <c r="U11" s="783"/>
      <c r="V11" s="783"/>
      <c r="W11" s="783"/>
      <c r="X11" s="783"/>
      <c r="Y11" s="783"/>
      <c r="Z11" s="783"/>
      <c r="AA11" s="783"/>
      <c r="AB11" s="783"/>
      <c r="AC11" s="783"/>
      <c r="AD11" s="783"/>
      <c r="AE11" s="784"/>
      <c r="AF11" s="794"/>
      <c r="AG11" s="795"/>
      <c r="AH11" s="795"/>
      <c r="AI11" s="795"/>
      <c r="AJ11" s="796"/>
      <c r="AK11" s="797"/>
      <c r="AL11" s="798"/>
      <c r="AM11" s="798"/>
      <c r="AN11" s="798"/>
      <c r="AO11" s="798"/>
      <c r="AP11" s="798"/>
      <c r="AQ11" s="798"/>
      <c r="AR11" s="798"/>
      <c r="AS11" s="798"/>
      <c r="AT11" s="798"/>
      <c r="AU11" s="799"/>
      <c r="AV11" s="799"/>
      <c r="AW11" s="799"/>
      <c r="AX11" s="799"/>
      <c r="AY11" s="800"/>
      <c r="AZ11" s="203"/>
      <c r="BA11" s="203"/>
      <c r="BB11" s="203"/>
      <c r="BC11" s="203"/>
      <c r="BD11" s="203"/>
      <c r="BE11" s="204"/>
      <c r="BF11" s="204"/>
      <c r="BG11" s="204"/>
      <c r="BH11" s="204"/>
      <c r="BI11" s="204"/>
      <c r="BJ11" s="204"/>
      <c r="BK11" s="204"/>
      <c r="BL11" s="204"/>
      <c r="BM11" s="204"/>
      <c r="BN11" s="204"/>
      <c r="BO11" s="204"/>
      <c r="BP11" s="204"/>
      <c r="BQ11" s="212">
        <v>5</v>
      </c>
      <c r="BR11" s="213"/>
      <c r="BS11" s="741"/>
      <c r="BT11" s="742"/>
      <c r="BU11" s="742"/>
      <c r="BV11" s="742"/>
      <c r="BW11" s="742"/>
      <c r="BX11" s="742"/>
      <c r="BY11" s="742"/>
      <c r="BZ11" s="742"/>
      <c r="CA11" s="742"/>
      <c r="CB11" s="742"/>
      <c r="CC11" s="742"/>
      <c r="CD11" s="742"/>
      <c r="CE11" s="742"/>
      <c r="CF11" s="742"/>
      <c r="CG11" s="743"/>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6"/>
      <c r="DW11" s="777"/>
      <c r="DX11" s="777"/>
      <c r="DY11" s="777"/>
      <c r="DZ11" s="778"/>
      <c r="EA11" s="205"/>
    </row>
    <row r="12" spans="1:131" s="206" customFormat="1" ht="26.25" customHeight="1">
      <c r="A12" s="211">
        <v>6</v>
      </c>
      <c r="B12" s="779"/>
      <c r="C12" s="780"/>
      <c r="D12" s="780"/>
      <c r="E12" s="780"/>
      <c r="F12" s="780"/>
      <c r="G12" s="780"/>
      <c r="H12" s="780"/>
      <c r="I12" s="780"/>
      <c r="J12" s="780"/>
      <c r="K12" s="780"/>
      <c r="L12" s="780"/>
      <c r="M12" s="780"/>
      <c r="N12" s="780"/>
      <c r="O12" s="780"/>
      <c r="P12" s="781"/>
      <c r="Q12" s="782"/>
      <c r="R12" s="783"/>
      <c r="S12" s="783"/>
      <c r="T12" s="783"/>
      <c r="U12" s="783"/>
      <c r="V12" s="783"/>
      <c r="W12" s="783"/>
      <c r="X12" s="783"/>
      <c r="Y12" s="783"/>
      <c r="Z12" s="783"/>
      <c r="AA12" s="783"/>
      <c r="AB12" s="783"/>
      <c r="AC12" s="783"/>
      <c r="AD12" s="783"/>
      <c r="AE12" s="784"/>
      <c r="AF12" s="794"/>
      <c r="AG12" s="795"/>
      <c r="AH12" s="795"/>
      <c r="AI12" s="795"/>
      <c r="AJ12" s="796"/>
      <c r="AK12" s="797"/>
      <c r="AL12" s="798"/>
      <c r="AM12" s="798"/>
      <c r="AN12" s="798"/>
      <c r="AO12" s="798"/>
      <c r="AP12" s="798"/>
      <c r="AQ12" s="798"/>
      <c r="AR12" s="798"/>
      <c r="AS12" s="798"/>
      <c r="AT12" s="798"/>
      <c r="AU12" s="799"/>
      <c r="AV12" s="799"/>
      <c r="AW12" s="799"/>
      <c r="AX12" s="799"/>
      <c r="AY12" s="800"/>
      <c r="AZ12" s="203"/>
      <c r="BA12" s="203"/>
      <c r="BB12" s="203"/>
      <c r="BC12" s="203"/>
      <c r="BD12" s="203"/>
      <c r="BE12" s="204"/>
      <c r="BF12" s="204"/>
      <c r="BG12" s="204"/>
      <c r="BH12" s="204"/>
      <c r="BI12" s="204"/>
      <c r="BJ12" s="204"/>
      <c r="BK12" s="204"/>
      <c r="BL12" s="204"/>
      <c r="BM12" s="204"/>
      <c r="BN12" s="204"/>
      <c r="BO12" s="204"/>
      <c r="BP12" s="204"/>
      <c r="BQ12" s="212">
        <v>6</v>
      </c>
      <c r="BR12" s="213"/>
      <c r="BS12" s="741"/>
      <c r="BT12" s="742"/>
      <c r="BU12" s="742"/>
      <c r="BV12" s="742"/>
      <c r="BW12" s="742"/>
      <c r="BX12" s="742"/>
      <c r="BY12" s="742"/>
      <c r="BZ12" s="742"/>
      <c r="CA12" s="742"/>
      <c r="CB12" s="742"/>
      <c r="CC12" s="742"/>
      <c r="CD12" s="742"/>
      <c r="CE12" s="742"/>
      <c r="CF12" s="742"/>
      <c r="CG12" s="743"/>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6"/>
      <c r="DW12" s="777"/>
      <c r="DX12" s="777"/>
      <c r="DY12" s="777"/>
      <c r="DZ12" s="778"/>
      <c r="EA12" s="205"/>
    </row>
    <row r="13" spans="1:131" s="206" customFormat="1" ht="26.25" customHeight="1">
      <c r="A13" s="211">
        <v>7</v>
      </c>
      <c r="B13" s="779"/>
      <c r="C13" s="780"/>
      <c r="D13" s="780"/>
      <c r="E13" s="780"/>
      <c r="F13" s="780"/>
      <c r="G13" s="780"/>
      <c r="H13" s="780"/>
      <c r="I13" s="780"/>
      <c r="J13" s="780"/>
      <c r="K13" s="780"/>
      <c r="L13" s="780"/>
      <c r="M13" s="780"/>
      <c r="N13" s="780"/>
      <c r="O13" s="780"/>
      <c r="P13" s="781"/>
      <c r="Q13" s="782"/>
      <c r="R13" s="783"/>
      <c r="S13" s="783"/>
      <c r="T13" s="783"/>
      <c r="U13" s="783"/>
      <c r="V13" s="783"/>
      <c r="W13" s="783"/>
      <c r="X13" s="783"/>
      <c r="Y13" s="783"/>
      <c r="Z13" s="783"/>
      <c r="AA13" s="783"/>
      <c r="AB13" s="783"/>
      <c r="AC13" s="783"/>
      <c r="AD13" s="783"/>
      <c r="AE13" s="784"/>
      <c r="AF13" s="794"/>
      <c r="AG13" s="795"/>
      <c r="AH13" s="795"/>
      <c r="AI13" s="795"/>
      <c r="AJ13" s="796"/>
      <c r="AK13" s="797"/>
      <c r="AL13" s="798"/>
      <c r="AM13" s="798"/>
      <c r="AN13" s="798"/>
      <c r="AO13" s="798"/>
      <c r="AP13" s="798"/>
      <c r="AQ13" s="798"/>
      <c r="AR13" s="798"/>
      <c r="AS13" s="798"/>
      <c r="AT13" s="798"/>
      <c r="AU13" s="799"/>
      <c r="AV13" s="799"/>
      <c r="AW13" s="799"/>
      <c r="AX13" s="799"/>
      <c r="AY13" s="800"/>
      <c r="AZ13" s="203"/>
      <c r="BA13" s="203"/>
      <c r="BB13" s="203"/>
      <c r="BC13" s="203"/>
      <c r="BD13" s="203"/>
      <c r="BE13" s="204"/>
      <c r="BF13" s="204"/>
      <c r="BG13" s="204"/>
      <c r="BH13" s="204"/>
      <c r="BI13" s="204"/>
      <c r="BJ13" s="204"/>
      <c r="BK13" s="204"/>
      <c r="BL13" s="204"/>
      <c r="BM13" s="204"/>
      <c r="BN13" s="204"/>
      <c r="BO13" s="204"/>
      <c r="BP13" s="204"/>
      <c r="BQ13" s="212">
        <v>7</v>
      </c>
      <c r="BR13" s="213"/>
      <c r="BS13" s="741"/>
      <c r="BT13" s="742"/>
      <c r="BU13" s="742"/>
      <c r="BV13" s="742"/>
      <c r="BW13" s="742"/>
      <c r="BX13" s="742"/>
      <c r="BY13" s="742"/>
      <c r="BZ13" s="742"/>
      <c r="CA13" s="742"/>
      <c r="CB13" s="742"/>
      <c r="CC13" s="742"/>
      <c r="CD13" s="742"/>
      <c r="CE13" s="742"/>
      <c r="CF13" s="742"/>
      <c r="CG13" s="743"/>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6"/>
      <c r="DW13" s="777"/>
      <c r="DX13" s="777"/>
      <c r="DY13" s="777"/>
      <c r="DZ13" s="778"/>
      <c r="EA13" s="205"/>
    </row>
    <row r="14" spans="1:131" s="206" customFormat="1" ht="26.25" customHeight="1">
      <c r="A14" s="211">
        <v>8</v>
      </c>
      <c r="B14" s="779"/>
      <c r="C14" s="780"/>
      <c r="D14" s="780"/>
      <c r="E14" s="780"/>
      <c r="F14" s="780"/>
      <c r="G14" s="780"/>
      <c r="H14" s="780"/>
      <c r="I14" s="780"/>
      <c r="J14" s="780"/>
      <c r="K14" s="780"/>
      <c r="L14" s="780"/>
      <c r="M14" s="780"/>
      <c r="N14" s="780"/>
      <c r="O14" s="780"/>
      <c r="P14" s="781"/>
      <c r="Q14" s="782"/>
      <c r="R14" s="783"/>
      <c r="S14" s="783"/>
      <c r="T14" s="783"/>
      <c r="U14" s="783"/>
      <c r="V14" s="783"/>
      <c r="W14" s="783"/>
      <c r="X14" s="783"/>
      <c r="Y14" s="783"/>
      <c r="Z14" s="783"/>
      <c r="AA14" s="783"/>
      <c r="AB14" s="783"/>
      <c r="AC14" s="783"/>
      <c r="AD14" s="783"/>
      <c r="AE14" s="784"/>
      <c r="AF14" s="794"/>
      <c r="AG14" s="795"/>
      <c r="AH14" s="795"/>
      <c r="AI14" s="795"/>
      <c r="AJ14" s="796"/>
      <c r="AK14" s="797"/>
      <c r="AL14" s="798"/>
      <c r="AM14" s="798"/>
      <c r="AN14" s="798"/>
      <c r="AO14" s="798"/>
      <c r="AP14" s="798"/>
      <c r="AQ14" s="798"/>
      <c r="AR14" s="798"/>
      <c r="AS14" s="798"/>
      <c r="AT14" s="798"/>
      <c r="AU14" s="799"/>
      <c r="AV14" s="799"/>
      <c r="AW14" s="799"/>
      <c r="AX14" s="799"/>
      <c r="AY14" s="800"/>
      <c r="AZ14" s="203"/>
      <c r="BA14" s="203"/>
      <c r="BB14" s="203"/>
      <c r="BC14" s="203"/>
      <c r="BD14" s="203"/>
      <c r="BE14" s="204"/>
      <c r="BF14" s="204"/>
      <c r="BG14" s="204"/>
      <c r="BH14" s="204"/>
      <c r="BI14" s="204"/>
      <c r="BJ14" s="204"/>
      <c r="BK14" s="204"/>
      <c r="BL14" s="204"/>
      <c r="BM14" s="204"/>
      <c r="BN14" s="204"/>
      <c r="BO14" s="204"/>
      <c r="BP14" s="204"/>
      <c r="BQ14" s="212">
        <v>8</v>
      </c>
      <c r="BR14" s="213"/>
      <c r="BS14" s="741"/>
      <c r="BT14" s="742"/>
      <c r="BU14" s="742"/>
      <c r="BV14" s="742"/>
      <c r="BW14" s="742"/>
      <c r="BX14" s="742"/>
      <c r="BY14" s="742"/>
      <c r="BZ14" s="742"/>
      <c r="CA14" s="742"/>
      <c r="CB14" s="742"/>
      <c r="CC14" s="742"/>
      <c r="CD14" s="742"/>
      <c r="CE14" s="742"/>
      <c r="CF14" s="742"/>
      <c r="CG14" s="743"/>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6"/>
      <c r="DW14" s="777"/>
      <c r="DX14" s="777"/>
      <c r="DY14" s="777"/>
      <c r="DZ14" s="778"/>
      <c r="EA14" s="205"/>
    </row>
    <row r="15" spans="1:131" s="206" customFormat="1" ht="26.25" customHeight="1">
      <c r="A15" s="211">
        <v>9</v>
      </c>
      <c r="B15" s="779"/>
      <c r="C15" s="780"/>
      <c r="D15" s="780"/>
      <c r="E15" s="780"/>
      <c r="F15" s="780"/>
      <c r="G15" s="780"/>
      <c r="H15" s="780"/>
      <c r="I15" s="780"/>
      <c r="J15" s="780"/>
      <c r="K15" s="780"/>
      <c r="L15" s="780"/>
      <c r="M15" s="780"/>
      <c r="N15" s="780"/>
      <c r="O15" s="780"/>
      <c r="P15" s="781"/>
      <c r="Q15" s="782"/>
      <c r="R15" s="783"/>
      <c r="S15" s="783"/>
      <c r="T15" s="783"/>
      <c r="U15" s="783"/>
      <c r="V15" s="783"/>
      <c r="W15" s="783"/>
      <c r="X15" s="783"/>
      <c r="Y15" s="783"/>
      <c r="Z15" s="783"/>
      <c r="AA15" s="783"/>
      <c r="AB15" s="783"/>
      <c r="AC15" s="783"/>
      <c r="AD15" s="783"/>
      <c r="AE15" s="784"/>
      <c r="AF15" s="794"/>
      <c r="AG15" s="795"/>
      <c r="AH15" s="795"/>
      <c r="AI15" s="795"/>
      <c r="AJ15" s="796"/>
      <c r="AK15" s="797"/>
      <c r="AL15" s="798"/>
      <c r="AM15" s="798"/>
      <c r="AN15" s="798"/>
      <c r="AO15" s="798"/>
      <c r="AP15" s="798"/>
      <c r="AQ15" s="798"/>
      <c r="AR15" s="798"/>
      <c r="AS15" s="798"/>
      <c r="AT15" s="798"/>
      <c r="AU15" s="799"/>
      <c r="AV15" s="799"/>
      <c r="AW15" s="799"/>
      <c r="AX15" s="799"/>
      <c r="AY15" s="800"/>
      <c r="AZ15" s="203"/>
      <c r="BA15" s="203"/>
      <c r="BB15" s="203"/>
      <c r="BC15" s="203"/>
      <c r="BD15" s="203"/>
      <c r="BE15" s="204"/>
      <c r="BF15" s="204"/>
      <c r="BG15" s="204"/>
      <c r="BH15" s="204"/>
      <c r="BI15" s="204"/>
      <c r="BJ15" s="204"/>
      <c r="BK15" s="204"/>
      <c r="BL15" s="204"/>
      <c r="BM15" s="204"/>
      <c r="BN15" s="204"/>
      <c r="BO15" s="204"/>
      <c r="BP15" s="204"/>
      <c r="BQ15" s="212">
        <v>9</v>
      </c>
      <c r="BR15" s="213"/>
      <c r="BS15" s="741"/>
      <c r="BT15" s="742"/>
      <c r="BU15" s="742"/>
      <c r="BV15" s="742"/>
      <c r="BW15" s="742"/>
      <c r="BX15" s="742"/>
      <c r="BY15" s="742"/>
      <c r="BZ15" s="742"/>
      <c r="CA15" s="742"/>
      <c r="CB15" s="742"/>
      <c r="CC15" s="742"/>
      <c r="CD15" s="742"/>
      <c r="CE15" s="742"/>
      <c r="CF15" s="742"/>
      <c r="CG15" s="743"/>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6"/>
      <c r="DW15" s="777"/>
      <c r="DX15" s="777"/>
      <c r="DY15" s="777"/>
      <c r="DZ15" s="778"/>
      <c r="EA15" s="205"/>
    </row>
    <row r="16" spans="1:131" s="206" customFormat="1" ht="26.25" customHeight="1">
      <c r="A16" s="211">
        <v>10</v>
      </c>
      <c r="B16" s="779"/>
      <c r="C16" s="780"/>
      <c r="D16" s="780"/>
      <c r="E16" s="780"/>
      <c r="F16" s="780"/>
      <c r="G16" s="780"/>
      <c r="H16" s="780"/>
      <c r="I16" s="780"/>
      <c r="J16" s="780"/>
      <c r="K16" s="780"/>
      <c r="L16" s="780"/>
      <c r="M16" s="780"/>
      <c r="N16" s="780"/>
      <c r="O16" s="780"/>
      <c r="P16" s="781"/>
      <c r="Q16" s="782"/>
      <c r="R16" s="783"/>
      <c r="S16" s="783"/>
      <c r="T16" s="783"/>
      <c r="U16" s="783"/>
      <c r="V16" s="783"/>
      <c r="W16" s="783"/>
      <c r="X16" s="783"/>
      <c r="Y16" s="783"/>
      <c r="Z16" s="783"/>
      <c r="AA16" s="783"/>
      <c r="AB16" s="783"/>
      <c r="AC16" s="783"/>
      <c r="AD16" s="783"/>
      <c r="AE16" s="784"/>
      <c r="AF16" s="794"/>
      <c r="AG16" s="795"/>
      <c r="AH16" s="795"/>
      <c r="AI16" s="795"/>
      <c r="AJ16" s="796"/>
      <c r="AK16" s="797"/>
      <c r="AL16" s="798"/>
      <c r="AM16" s="798"/>
      <c r="AN16" s="798"/>
      <c r="AO16" s="798"/>
      <c r="AP16" s="798"/>
      <c r="AQ16" s="798"/>
      <c r="AR16" s="798"/>
      <c r="AS16" s="798"/>
      <c r="AT16" s="798"/>
      <c r="AU16" s="799"/>
      <c r="AV16" s="799"/>
      <c r="AW16" s="799"/>
      <c r="AX16" s="799"/>
      <c r="AY16" s="800"/>
      <c r="AZ16" s="203"/>
      <c r="BA16" s="203"/>
      <c r="BB16" s="203"/>
      <c r="BC16" s="203"/>
      <c r="BD16" s="203"/>
      <c r="BE16" s="204"/>
      <c r="BF16" s="204"/>
      <c r="BG16" s="204"/>
      <c r="BH16" s="204"/>
      <c r="BI16" s="204"/>
      <c r="BJ16" s="204"/>
      <c r="BK16" s="204"/>
      <c r="BL16" s="204"/>
      <c r="BM16" s="204"/>
      <c r="BN16" s="204"/>
      <c r="BO16" s="204"/>
      <c r="BP16" s="204"/>
      <c r="BQ16" s="212">
        <v>10</v>
      </c>
      <c r="BR16" s="213"/>
      <c r="BS16" s="741"/>
      <c r="BT16" s="742"/>
      <c r="BU16" s="742"/>
      <c r="BV16" s="742"/>
      <c r="BW16" s="742"/>
      <c r="BX16" s="742"/>
      <c r="BY16" s="742"/>
      <c r="BZ16" s="742"/>
      <c r="CA16" s="742"/>
      <c r="CB16" s="742"/>
      <c r="CC16" s="742"/>
      <c r="CD16" s="742"/>
      <c r="CE16" s="742"/>
      <c r="CF16" s="742"/>
      <c r="CG16" s="743"/>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6"/>
      <c r="DW16" s="777"/>
      <c r="DX16" s="777"/>
      <c r="DY16" s="777"/>
      <c r="DZ16" s="778"/>
      <c r="EA16" s="205"/>
    </row>
    <row r="17" spans="1:131" s="206" customFormat="1" ht="26.25" customHeight="1">
      <c r="A17" s="211">
        <v>11</v>
      </c>
      <c r="B17" s="779"/>
      <c r="C17" s="780"/>
      <c r="D17" s="780"/>
      <c r="E17" s="780"/>
      <c r="F17" s="780"/>
      <c r="G17" s="780"/>
      <c r="H17" s="780"/>
      <c r="I17" s="780"/>
      <c r="J17" s="780"/>
      <c r="K17" s="780"/>
      <c r="L17" s="780"/>
      <c r="M17" s="780"/>
      <c r="N17" s="780"/>
      <c r="O17" s="780"/>
      <c r="P17" s="781"/>
      <c r="Q17" s="782"/>
      <c r="R17" s="783"/>
      <c r="S17" s="783"/>
      <c r="T17" s="783"/>
      <c r="U17" s="783"/>
      <c r="V17" s="783"/>
      <c r="W17" s="783"/>
      <c r="X17" s="783"/>
      <c r="Y17" s="783"/>
      <c r="Z17" s="783"/>
      <c r="AA17" s="783"/>
      <c r="AB17" s="783"/>
      <c r="AC17" s="783"/>
      <c r="AD17" s="783"/>
      <c r="AE17" s="784"/>
      <c r="AF17" s="794"/>
      <c r="AG17" s="795"/>
      <c r="AH17" s="795"/>
      <c r="AI17" s="795"/>
      <c r="AJ17" s="796"/>
      <c r="AK17" s="797"/>
      <c r="AL17" s="798"/>
      <c r="AM17" s="798"/>
      <c r="AN17" s="798"/>
      <c r="AO17" s="798"/>
      <c r="AP17" s="798"/>
      <c r="AQ17" s="798"/>
      <c r="AR17" s="798"/>
      <c r="AS17" s="798"/>
      <c r="AT17" s="798"/>
      <c r="AU17" s="799"/>
      <c r="AV17" s="799"/>
      <c r="AW17" s="799"/>
      <c r="AX17" s="799"/>
      <c r="AY17" s="800"/>
      <c r="AZ17" s="203"/>
      <c r="BA17" s="203"/>
      <c r="BB17" s="203"/>
      <c r="BC17" s="203"/>
      <c r="BD17" s="203"/>
      <c r="BE17" s="204"/>
      <c r="BF17" s="204"/>
      <c r="BG17" s="204"/>
      <c r="BH17" s="204"/>
      <c r="BI17" s="204"/>
      <c r="BJ17" s="204"/>
      <c r="BK17" s="204"/>
      <c r="BL17" s="204"/>
      <c r="BM17" s="204"/>
      <c r="BN17" s="204"/>
      <c r="BO17" s="204"/>
      <c r="BP17" s="204"/>
      <c r="BQ17" s="212">
        <v>11</v>
      </c>
      <c r="BR17" s="213"/>
      <c r="BS17" s="741"/>
      <c r="BT17" s="742"/>
      <c r="BU17" s="742"/>
      <c r="BV17" s="742"/>
      <c r="BW17" s="742"/>
      <c r="BX17" s="742"/>
      <c r="BY17" s="742"/>
      <c r="BZ17" s="742"/>
      <c r="CA17" s="742"/>
      <c r="CB17" s="742"/>
      <c r="CC17" s="742"/>
      <c r="CD17" s="742"/>
      <c r="CE17" s="742"/>
      <c r="CF17" s="742"/>
      <c r="CG17" s="743"/>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6"/>
      <c r="DW17" s="777"/>
      <c r="DX17" s="777"/>
      <c r="DY17" s="777"/>
      <c r="DZ17" s="778"/>
      <c r="EA17" s="205"/>
    </row>
    <row r="18" spans="1:131" s="206" customFormat="1" ht="26.25" customHeight="1">
      <c r="A18" s="211">
        <v>12</v>
      </c>
      <c r="B18" s="779"/>
      <c r="C18" s="780"/>
      <c r="D18" s="780"/>
      <c r="E18" s="780"/>
      <c r="F18" s="780"/>
      <c r="G18" s="780"/>
      <c r="H18" s="780"/>
      <c r="I18" s="780"/>
      <c r="J18" s="780"/>
      <c r="K18" s="780"/>
      <c r="L18" s="780"/>
      <c r="M18" s="780"/>
      <c r="N18" s="780"/>
      <c r="O18" s="780"/>
      <c r="P18" s="781"/>
      <c r="Q18" s="782"/>
      <c r="R18" s="783"/>
      <c r="S18" s="783"/>
      <c r="T18" s="783"/>
      <c r="U18" s="783"/>
      <c r="V18" s="783"/>
      <c r="W18" s="783"/>
      <c r="X18" s="783"/>
      <c r="Y18" s="783"/>
      <c r="Z18" s="783"/>
      <c r="AA18" s="783"/>
      <c r="AB18" s="783"/>
      <c r="AC18" s="783"/>
      <c r="AD18" s="783"/>
      <c r="AE18" s="784"/>
      <c r="AF18" s="794"/>
      <c r="AG18" s="795"/>
      <c r="AH18" s="795"/>
      <c r="AI18" s="795"/>
      <c r="AJ18" s="796"/>
      <c r="AK18" s="797"/>
      <c r="AL18" s="798"/>
      <c r="AM18" s="798"/>
      <c r="AN18" s="798"/>
      <c r="AO18" s="798"/>
      <c r="AP18" s="798"/>
      <c r="AQ18" s="798"/>
      <c r="AR18" s="798"/>
      <c r="AS18" s="798"/>
      <c r="AT18" s="798"/>
      <c r="AU18" s="799"/>
      <c r="AV18" s="799"/>
      <c r="AW18" s="799"/>
      <c r="AX18" s="799"/>
      <c r="AY18" s="800"/>
      <c r="AZ18" s="203"/>
      <c r="BA18" s="203"/>
      <c r="BB18" s="203"/>
      <c r="BC18" s="203"/>
      <c r="BD18" s="203"/>
      <c r="BE18" s="204"/>
      <c r="BF18" s="204"/>
      <c r="BG18" s="204"/>
      <c r="BH18" s="204"/>
      <c r="BI18" s="204"/>
      <c r="BJ18" s="204"/>
      <c r="BK18" s="204"/>
      <c r="BL18" s="204"/>
      <c r="BM18" s="204"/>
      <c r="BN18" s="204"/>
      <c r="BO18" s="204"/>
      <c r="BP18" s="204"/>
      <c r="BQ18" s="212">
        <v>12</v>
      </c>
      <c r="BR18" s="213"/>
      <c r="BS18" s="741"/>
      <c r="BT18" s="742"/>
      <c r="BU18" s="742"/>
      <c r="BV18" s="742"/>
      <c r="BW18" s="742"/>
      <c r="BX18" s="742"/>
      <c r="BY18" s="742"/>
      <c r="BZ18" s="742"/>
      <c r="CA18" s="742"/>
      <c r="CB18" s="742"/>
      <c r="CC18" s="742"/>
      <c r="CD18" s="742"/>
      <c r="CE18" s="742"/>
      <c r="CF18" s="742"/>
      <c r="CG18" s="743"/>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6"/>
      <c r="DW18" s="777"/>
      <c r="DX18" s="777"/>
      <c r="DY18" s="777"/>
      <c r="DZ18" s="778"/>
      <c r="EA18" s="205"/>
    </row>
    <row r="19" spans="1:131" s="206" customFormat="1" ht="26.25" customHeight="1">
      <c r="A19" s="211">
        <v>13</v>
      </c>
      <c r="B19" s="779"/>
      <c r="C19" s="780"/>
      <c r="D19" s="780"/>
      <c r="E19" s="780"/>
      <c r="F19" s="780"/>
      <c r="G19" s="780"/>
      <c r="H19" s="780"/>
      <c r="I19" s="780"/>
      <c r="J19" s="780"/>
      <c r="K19" s="780"/>
      <c r="L19" s="780"/>
      <c r="M19" s="780"/>
      <c r="N19" s="780"/>
      <c r="O19" s="780"/>
      <c r="P19" s="781"/>
      <c r="Q19" s="782"/>
      <c r="R19" s="783"/>
      <c r="S19" s="783"/>
      <c r="T19" s="783"/>
      <c r="U19" s="783"/>
      <c r="V19" s="783"/>
      <c r="W19" s="783"/>
      <c r="X19" s="783"/>
      <c r="Y19" s="783"/>
      <c r="Z19" s="783"/>
      <c r="AA19" s="783"/>
      <c r="AB19" s="783"/>
      <c r="AC19" s="783"/>
      <c r="AD19" s="783"/>
      <c r="AE19" s="784"/>
      <c r="AF19" s="794"/>
      <c r="AG19" s="795"/>
      <c r="AH19" s="795"/>
      <c r="AI19" s="795"/>
      <c r="AJ19" s="796"/>
      <c r="AK19" s="797"/>
      <c r="AL19" s="798"/>
      <c r="AM19" s="798"/>
      <c r="AN19" s="798"/>
      <c r="AO19" s="798"/>
      <c r="AP19" s="798"/>
      <c r="AQ19" s="798"/>
      <c r="AR19" s="798"/>
      <c r="AS19" s="798"/>
      <c r="AT19" s="798"/>
      <c r="AU19" s="799"/>
      <c r="AV19" s="799"/>
      <c r="AW19" s="799"/>
      <c r="AX19" s="799"/>
      <c r="AY19" s="800"/>
      <c r="AZ19" s="203"/>
      <c r="BA19" s="203"/>
      <c r="BB19" s="203"/>
      <c r="BC19" s="203"/>
      <c r="BD19" s="203"/>
      <c r="BE19" s="204"/>
      <c r="BF19" s="204"/>
      <c r="BG19" s="204"/>
      <c r="BH19" s="204"/>
      <c r="BI19" s="204"/>
      <c r="BJ19" s="204"/>
      <c r="BK19" s="204"/>
      <c r="BL19" s="204"/>
      <c r="BM19" s="204"/>
      <c r="BN19" s="204"/>
      <c r="BO19" s="204"/>
      <c r="BP19" s="204"/>
      <c r="BQ19" s="212">
        <v>13</v>
      </c>
      <c r="BR19" s="213"/>
      <c r="BS19" s="741"/>
      <c r="BT19" s="742"/>
      <c r="BU19" s="742"/>
      <c r="BV19" s="742"/>
      <c r="BW19" s="742"/>
      <c r="BX19" s="742"/>
      <c r="BY19" s="742"/>
      <c r="BZ19" s="742"/>
      <c r="CA19" s="742"/>
      <c r="CB19" s="742"/>
      <c r="CC19" s="742"/>
      <c r="CD19" s="742"/>
      <c r="CE19" s="742"/>
      <c r="CF19" s="742"/>
      <c r="CG19" s="743"/>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6"/>
      <c r="DW19" s="777"/>
      <c r="DX19" s="777"/>
      <c r="DY19" s="777"/>
      <c r="DZ19" s="778"/>
      <c r="EA19" s="205"/>
    </row>
    <row r="20" spans="1:131" s="206" customFormat="1" ht="26.25" customHeight="1">
      <c r="A20" s="211">
        <v>14</v>
      </c>
      <c r="B20" s="779"/>
      <c r="C20" s="780"/>
      <c r="D20" s="780"/>
      <c r="E20" s="780"/>
      <c r="F20" s="780"/>
      <c r="G20" s="780"/>
      <c r="H20" s="780"/>
      <c r="I20" s="780"/>
      <c r="J20" s="780"/>
      <c r="K20" s="780"/>
      <c r="L20" s="780"/>
      <c r="M20" s="780"/>
      <c r="N20" s="780"/>
      <c r="O20" s="780"/>
      <c r="P20" s="781"/>
      <c r="Q20" s="782"/>
      <c r="R20" s="783"/>
      <c r="S20" s="783"/>
      <c r="T20" s="783"/>
      <c r="U20" s="783"/>
      <c r="V20" s="783"/>
      <c r="W20" s="783"/>
      <c r="X20" s="783"/>
      <c r="Y20" s="783"/>
      <c r="Z20" s="783"/>
      <c r="AA20" s="783"/>
      <c r="AB20" s="783"/>
      <c r="AC20" s="783"/>
      <c r="AD20" s="783"/>
      <c r="AE20" s="784"/>
      <c r="AF20" s="794"/>
      <c r="AG20" s="795"/>
      <c r="AH20" s="795"/>
      <c r="AI20" s="795"/>
      <c r="AJ20" s="796"/>
      <c r="AK20" s="797"/>
      <c r="AL20" s="798"/>
      <c r="AM20" s="798"/>
      <c r="AN20" s="798"/>
      <c r="AO20" s="798"/>
      <c r="AP20" s="798"/>
      <c r="AQ20" s="798"/>
      <c r="AR20" s="798"/>
      <c r="AS20" s="798"/>
      <c r="AT20" s="798"/>
      <c r="AU20" s="799"/>
      <c r="AV20" s="799"/>
      <c r="AW20" s="799"/>
      <c r="AX20" s="799"/>
      <c r="AY20" s="800"/>
      <c r="AZ20" s="203"/>
      <c r="BA20" s="203"/>
      <c r="BB20" s="203"/>
      <c r="BC20" s="203"/>
      <c r="BD20" s="203"/>
      <c r="BE20" s="204"/>
      <c r="BF20" s="204"/>
      <c r="BG20" s="204"/>
      <c r="BH20" s="204"/>
      <c r="BI20" s="204"/>
      <c r="BJ20" s="204"/>
      <c r="BK20" s="204"/>
      <c r="BL20" s="204"/>
      <c r="BM20" s="204"/>
      <c r="BN20" s="204"/>
      <c r="BO20" s="204"/>
      <c r="BP20" s="204"/>
      <c r="BQ20" s="212">
        <v>14</v>
      </c>
      <c r="BR20" s="213"/>
      <c r="BS20" s="741"/>
      <c r="BT20" s="742"/>
      <c r="BU20" s="742"/>
      <c r="BV20" s="742"/>
      <c r="BW20" s="742"/>
      <c r="BX20" s="742"/>
      <c r="BY20" s="742"/>
      <c r="BZ20" s="742"/>
      <c r="CA20" s="742"/>
      <c r="CB20" s="742"/>
      <c r="CC20" s="742"/>
      <c r="CD20" s="742"/>
      <c r="CE20" s="742"/>
      <c r="CF20" s="742"/>
      <c r="CG20" s="743"/>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6"/>
      <c r="DW20" s="777"/>
      <c r="DX20" s="777"/>
      <c r="DY20" s="777"/>
      <c r="DZ20" s="778"/>
      <c r="EA20" s="205"/>
    </row>
    <row r="21" spans="1:131" s="206" customFormat="1" ht="26.25" customHeight="1" thickBot="1">
      <c r="A21" s="211">
        <v>15</v>
      </c>
      <c r="B21" s="779"/>
      <c r="C21" s="780"/>
      <c r="D21" s="780"/>
      <c r="E21" s="780"/>
      <c r="F21" s="780"/>
      <c r="G21" s="780"/>
      <c r="H21" s="780"/>
      <c r="I21" s="780"/>
      <c r="J21" s="780"/>
      <c r="K21" s="780"/>
      <c r="L21" s="780"/>
      <c r="M21" s="780"/>
      <c r="N21" s="780"/>
      <c r="O21" s="780"/>
      <c r="P21" s="781"/>
      <c r="Q21" s="782"/>
      <c r="R21" s="783"/>
      <c r="S21" s="783"/>
      <c r="T21" s="783"/>
      <c r="U21" s="783"/>
      <c r="V21" s="783"/>
      <c r="W21" s="783"/>
      <c r="X21" s="783"/>
      <c r="Y21" s="783"/>
      <c r="Z21" s="783"/>
      <c r="AA21" s="783"/>
      <c r="AB21" s="783"/>
      <c r="AC21" s="783"/>
      <c r="AD21" s="783"/>
      <c r="AE21" s="784"/>
      <c r="AF21" s="794"/>
      <c r="AG21" s="795"/>
      <c r="AH21" s="795"/>
      <c r="AI21" s="795"/>
      <c r="AJ21" s="796"/>
      <c r="AK21" s="797"/>
      <c r="AL21" s="798"/>
      <c r="AM21" s="798"/>
      <c r="AN21" s="798"/>
      <c r="AO21" s="798"/>
      <c r="AP21" s="798"/>
      <c r="AQ21" s="798"/>
      <c r="AR21" s="798"/>
      <c r="AS21" s="798"/>
      <c r="AT21" s="798"/>
      <c r="AU21" s="799"/>
      <c r="AV21" s="799"/>
      <c r="AW21" s="799"/>
      <c r="AX21" s="799"/>
      <c r="AY21" s="800"/>
      <c r="AZ21" s="203"/>
      <c r="BA21" s="203"/>
      <c r="BB21" s="203"/>
      <c r="BC21" s="203"/>
      <c r="BD21" s="203"/>
      <c r="BE21" s="204"/>
      <c r="BF21" s="204"/>
      <c r="BG21" s="204"/>
      <c r="BH21" s="204"/>
      <c r="BI21" s="204"/>
      <c r="BJ21" s="204"/>
      <c r="BK21" s="204"/>
      <c r="BL21" s="204"/>
      <c r="BM21" s="204"/>
      <c r="BN21" s="204"/>
      <c r="BO21" s="204"/>
      <c r="BP21" s="204"/>
      <c r="BQ21" s="212">
        <v>15</v>
      </c>
      <c r="BR21" s="213"/>
      <c r="BS21" s="741"/>
      <c r="BT21" s="742"/>
      <c r="BU21" s="742"/>
      <c r="BV21" s="742"/>
      <c r="BW21" s="742"/>
      <c r="BX21" s="742"/>
      <c r="BY21" s="742"/>
      <c r="BZ21" s="742"/>
      <c r="CA21" s="742"/>
      <c r="CB21" s="742"/>
      <c r="CC21" s="742"/>
      <c r="CD21" s="742"/>
      <c r="CE21" s="742"/>
      <c r="CF21" s="742"/>
      <c r="CG21" s="743"/>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6"/>
      <c r="DW21" s="777"/>
      <c r="DX21" s="777"/>
      <c r="DY21" s="777"/>
      <c r="DZ21" s="778"/>
      <c r="EA21" s="205"/>
    </row>
    <row r="22" spans="1:131" s="206" customFormat="1" ht="26.25" customHeight="1">
      <c r="A22" s="211">
        <v>16</v>
      </c>
      <c r="B22" s="779"/>
      <c r="C22" s="780"/>
      <c r="D22" s="780"/>
      <c r="E22" s="780"/>
      <c r="F22" s="780"/>
      <c r="G22" s="780"/>
      <c r="H22" s="780"/>
      <c r="I22" s="780"/>
      <c r="J22" s="780"/>
      <c r="K22" s="780"/>
      <c r="L22" s="780"/>
      <c r="M22" s="780"/>
      <c r="N22" s="780"/>
      <c r="O22" s="780"/>
      <c r="P22" s="781"/>
      <c r="Q22" s="808"/>
      <c r="R22" s="809"/>
      <c r="S22" s="809"/>
      <c r="T22" s="809"/>
      <c r="U22" s="809"/>
      <c r="V22" s="809"/>
      <c r="W22" s="809"/>
      <c r="X22" s="809"/>
      <c r="Y22" s="809"/>
      <c r="Z22" s="809"/>
      <c r="AA22" s="809"/>
      <c r="AB22" s="809"/>
      <c r="AC22" s="809"/>
      <c r="AD22" s="809"/>
      <c r="AE22" s="810"/>
      <c r="AF22" s="794"/>
      <c r="AG22" s="795"/>
      <c r="AH22" s="795"/>
      <c r="AI22" s="795"/>
      <c r="AJ22" s="796"/>
      <c r="AK22" s="823"/>
      <c r="AL22" s="824"/>
      <c r="AM22" s="824"/>
      <c r="AN22" s="824"/>
      <c r="AO22" s="824"/>
      <c r="AP22" s="824"/>
      <c r="AQ22" s="824"/>
      <c r="AR22" s="824"/>
      <c r="AS22" s="824"/>
      <c r="AT22" s="824"/>
      <c r="AU22" s="825"/>
      <c r="AV22" s="825"/>
      <c r="AW22" s="825"/>
      <c r="AX22" s="825"/>
      <c r="AY22" s="826"/>
      <c r="AZ22" s="827" t="s">
        <v>364</v>
      </c>
      <c r="BA22" s="827"/>
      <c r="BB22" s="827"/>
      <c r="BC22" s="827"/>
      <c r="BD22" s="828"/>
      <c r="BE22" s="204"/>
      <c r="BF22" s="204"/>
      <c r="BG22" s="204"/>
      <c r="BH22" s="204"/>
      <c r="BI22" s="204"/>
      <c r="BJ22" s="204"/>
      <c r="BK22" s="204"/>
      <c r="BL22" s="204"/>
      <c r="BM22" s="204"/>
      <c r="BN22" s="204"/>
      <c r="BO22" s="204"/>
      <c r="BP22" s="204"/>
      <c r="BQ22" s="212">
        <v>16</v>
      </c>
      <c r="BR22" s="213"/>
      <c r="BS22" s="741"/>
      <c r="BT22" s="742"/>
      <c r="BU22" s="742"/>
      <c r="BV22" s="742"/>
      <c r="BW22" s="742"/>
      <c r="BX22" s="742"/>
      <c r="BY22" s="742"/>
      <c r="BZ22" s="742"/>
      <c r="CA22" s="742"/>
      <c r="CB22" s="742"/>
      <c r="CC22" s="742"/>
      <c r="CD22" s="742"/>
      <c r="CE22" s="742"/>
      <c r="CF22" s="742"/>
      <c r="CG22" s="743"/>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6"/>
      <c r="DW22" s="777"/>
      <c r="DX22" s="777"/>
      <c r="DY22" s="777"/>
      <c r="DZ22" s="778"/>
      <c r="EA22" s="205"/>
    </row>
    <row r="23" spans="1:131" s="206" customFormat="1" ht="26.25" customHeight="1" thickBot="1">
      <c r="A23" s="214" t="s">
        <v>365</v>
      </c>
      <c r="B23" s="811" t="s">
        <v>366</v>
      </c>
      <c r="C23" s="812"/>
      <c r="D23" s="812"/>
      <c r="E23" s="812"/>
      <c r="F23" s="812"/>
      <c r="G23" s="812"/>
      <c r="H23" s="812"/>
      <c r="I23" s="812"/>
      <c r="J23" s="812"/>
      <c r="K23" s="812"/>
      <c r="L23" s="812"/>
      <c r="M23" s="812"/>
      <c r="N23" s="812"/>
      <c r="O23" s="812"/>
      <c r="P23" s="813"/>
      <c r="Q23" s="814">
        <v>6354</v>
      </c>
      <c r="R23" s="815"/>
      <c r="S23" s="815"/>
      <c r="T23" s="815"/>
      <c r="U23" s="815"/>
      <c r="V23" s="815">
        <v>6220</v>
      </c>
      <c r="W23" s="815"/>
      <c r="X23" s="815"/>
      <c r="Y23" s="815"/>
      <c r="Z23" s="815"/>
      <c r="AA23" s="815">
        <v>134</v>
      </c>
      <c r="AB23" s="815"/>
      <c r="AC23" s="815"/>
      <c r="AD23" s="815"/>
      <c r="AE23" s="816"/>
      <c r="AF23" s="817">
        <v>134</v>
      </c>
      <c r="AG23" s="815"/>
      <c r="AH23" s="815"/>
      <c r="AI23" s="815"/>
      <c r="AJ23" s="818"/>
      <c r="AK23" s="819"/>
      <c r="AL23" s="820"/>
      <c r="AM23" s="820"/>
      <c r="AN23" s="820"/>
      <c r="AO23" s="820"/>
      <c r="AP23" s="815">
        <v>6824</v>
      </c>
      <c r="AQ23" s="815"/>
      <c r="AR23" s="815"/>
      <c r="AS23" s="815"/>
      <c r="AT23" s="815"/>
      <c r="AU23" s="821"/>
      <c r="AV23" s="821"/>
      <c r="AW23" s="821"/>
      <c r="AX23" s="821"/>
      <c r="AY23" s="822"/>
      <c r="AZ23" s="830" t="s">
        <v>367</v>
      </c>
      <c r="BA23" s="831"/>
      <c r="BB23" s="831"/>
      <c r="BC23" s="831"/>
      <c r="BD23" s="832"/>
      <c r="BE23" s="204"/>
      <c r="BF23" s="204"/>
      <c r="BG23" s="204"/>
      <c r="BH23" s="204"/>
      <c r="BI23" s="204"/>
      <c r="BJ23" s="204"/>
      <c r="BK23" s="204"/>
      <c r="BL23" s="204"/>
      <c r="BM23" s="204"/>
      <c r="BN23" s="204"/>
      <c r="BO23" s="204"/>
      <c r="BP23" s="204"/>
      <c r="BQ23" s="212">
        <v>17</v>
      </c>
      <c r="BR23" s="213"/>
      <c r="BS23" s="741"/>
      <c r="BT23" s="742"/>
      <c r="BU23" s="742"/>
      <c r="BV23" s="742"/>
      <c r="BW23" s="742"/>
      <c r="BX23" s="742"/>
      <c r="BY23" s="742"/>
      <c r="BZ23" s="742"/>
      <c r="CA23" s="742"/>
      <c r="CB23" s="742"/>
      <c r="CC23" s="742"/>
      <c r="CD23" s="742"/>
      <c r="CE23" s="742"/>
      <c r="CF23" s="742"/>
      <c r="CG23" s="743"/>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6"/>
      <c r="DW23" s="777"/>
      <c r="DX23" s="777"/>
      <c r="DY23" s="777"/>
      <c r="DZ23" s="778"/>
      <c r="EA23" s="205"/>
    </row>
    <row r="24" spans="1:131" s="206" customFormat="1" ht="26.25" customHeight="1">
      <c r="A24" s="829" t="s">
        <v>368</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3"/>
      <c r="BA24" s="203"/>
      <c r="BB24" s="203"/>
      <c r="BC24" s="203"/>
      <c r="BD24" s="203"/>
      <c r="BE24" s="204"/>
      <c r="BF24" s="204"/>
      <c r="BG24" s="204"/>
      <c r="BH24" s="204"/>
      <c r="BI24" s="204"/>
      <c r="BJ24" s="204"/>
      <c r="BK24" s="204"/>
      <c r="BL24" s="204"/>
      <c r="BM24" s="204"/>
      <c r="BN24" s="204"/>
      <c r="BO24" s="204"/>
      <c r="BP24" s="204"/>
      <c r="BQ24" s="212">
        <v>18</v>
      </c>
      <c r="BR24" s="213"/>
      <c r="BS24" s="741"/>
      <c r="BT24" s="742"/>
      <c r="BU24" s="742"/>
      <c r="BV24" s="742"/>
      <c r="BW24" s="742"/>
      <c r="BX24" s="742"/>
      <c r="BY24" s="742"/>
      <c r="BZ24" s="742"/>
      <c r="CA24" s="742"/>
      <c r="CB24" s="742"/>
      <c r="CC24" s="742"/>
      <c r="CD24" s="742"/>
      <c r="CE24" s="742"/>
      <c r="CF24" s="742"/>
      <c r="CG24" s="743"/>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6"/>
      <c r="DW24" s="777"/>
      <c r="DX24" s="777"/>
      <c r="DY24" s="777"/>
      <c r="DZ24" s="778"/>
      <c r="EA24" s="205"/>
    </row>
    <row r="25" spans="1:131" s="198" customFormat="1" ht="26.25" customHeight="1" thickBot="1">
      <c r="A25" s="788" t="s">
        <v>369</v>
      </c>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788"/>
      <c r="AY25" s="788"/>
      <c r="AZ25" s="788"/>
      <c r="BA25" s="788"/>
      <c r="BB25" s="788"/>
      <c r="BC25" s="788"/>
      <c r="BD25" s="788"/>
      <c r="BE25" s="788"/>
      <c r="BF25" s="788"/>
      <c r="BG25" s="788"/>
      <c r="BH25" s="788"/>
      <c r="BI25" s="788"/>
      <c r="BJ25" s="203"/>
      <c r="BK25" s="203"/>
      <c r="BL25" s="203"/>
      <c r="BM25" s="203"/>
      <c r="BN25" s="203"/>
      <c r="BO25" s="215"/>
      <c r="BP25" s="215"/>
      <c r="BQ25" s="212">
        <v>19</v>
      </c>
      <c r="BR25" s="213"/>
      <c r="BS25" s="741"/>
      <c r="BT25" s="742"/>
      <c r="BU25" s="742"/>
      <c r="BV25" s="742"/>
      <c r="BW25" s="742"/>
      <c r="BX25" s="742"/>
      <c r="BY25" s="742"/>
      <c r="BZ25" s="742"/>
      <c r="CA25" s="742"/>
      <c r="CB25" s="742"/>
      <c r="CC25" s="742"/>
      <c r="CD25" s="742"/>
      <c r="CE25" s="742"/>
      <c r="CF25" s="742"/>
      <c r="CG25" s="743"/>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6"/>
      <c r="DW25" s="777"/>
      <c r="DX25" s="777"/>
      <c r="DY25" s="777"/>
      <c r="DZ25" s="778"/>
      <c r="EA25" s="197"/>
    </row>
    <row r="26" spans="1:131" s="198" customFormat="1" ht="26.25" customHeight="1">
      <c r="A26" s="767" t="s">
        <v>345</v>
      </c>
      <c r="B26" s="768"/>
      <c r="C26" s="768"/>
      <c r="D26" s="768"/>
      <c r="E26" s="768"/>
      <c r="F26" s="768"/>
      <c r="G26" s="768"/>
      <c r="H26" s="768"/>
      <c r="I26" s="768"/>
      <c r="J26" s="768"/>
      <c r="K26" s="768"/>
      <c r="L26" s="768"/>
      <c r="M26" s="768"/>
      <c r="N26" s="768"/>
      <c r="O26" s="768"/>
      <c r="P26" s="769"/>
      <c r="Q26" s="744" t="s">
        <v>370</v>
      </c>
      <c r="R26" s="745"/>
      <c r="S26" s="745"/>
      <c r="T26" s="745"/>
      <c r="U26" s="746"/>
      <c r="V26" s="744" t="s">
        <v>371</v>
      </c>
      <c r="W26" s="745"/>
      <c r="X26" s="745"/>
      <c r="Y26" s="745"/>
      <c r="Z26" s="746"/>
      <c r="AA26" s="744" t="s">
        <v>372</v>
      </c>
      <c r="AB26" s="745"/>
      <c r="AC26" s="745"/>
      <c r="AD26" s="745"/>
      <c r="AE26" s="745"/>
      <c r="AF26" s="833" t="s">
        <v>373</v>
      </c>
      <c r="AG26" s="834"/>
      <c r="AH26" s="834"/>
      <c r="AI26" s="834"/>
      <c r="AJ26" s="835"/>
      <c r="AK26" s="745" t="s">
        <v>374</v>
      </c>
      <c r="AL26" s="745"/>
      <c r="AM26" s="745"/>
      <c r="AN26" s="745"/>
      <c r="AO26" s="746"/>
      <c r="AP26" s="744" t="s">
        <v>375</v>
      </c>
      <c r="AQ26" s="745"/>
      <c r="AR26" s="745"/>
      <c r="AS26" s="745"/>
      <c r="AT26" s="746"/>
      <c r="AU26" s="744" t="s">
        <v>376</v>
      </c>
      <c r="AV26" s="745"/>
      <c r="AW26" s="745"/>
      <c r="AX26" s="745"/>
      <c r="AY26" s="746"/>
      <c r="AZ26" s="744" t="s">
        <v>377</v>
      </c>
      <c r="BA26" s="745"/>
      <c r="BB26" s="745"/>
      <c r="BC26" s="745"/>
      <c r="BD26" s="746"/>
      <c r="BE26" s="744" t="s">
        <v>352</v>
      </c>
      <c r="BF26" s="745"/>
      <c r="BG26" s="745"/>
      <c r="BH26" s="745"/>
      <c r="BI26" s="756"/>
      <c r="BJ26" s="203"/>
      <c r="BK26" s="203"/>
      <c r="BL26" s="203"/>
      <c r="BM26" s="203"/>
      <c r="BN26" s="203"/>
      <c r="BO26" s="215"/>
      <c r="BP26" s="215"/>
      <c r="BQ26" s="212">
        <v>20</v>
      </c>
      <c r="BR26" s="213"/>
      <c r="BS26" s="741"/>
      <c r="BT26" s="742"/>
      <c r="BU26" s="742"/>
      <c r="BV26" s="742"/>
      <c r="BW26" s="742"/>
      <c r="BX26" s="742"/>
      <c r="BY26" s="742"/>
      <c r="BZ26" s="742"/>
      <c r="CA26" s="742"/>
      <c r="CB26" s="742"/>
      <c r="CC26" s="742"/>
      <c r="CD26" s="742"/>
      <c r="CE26" s="742"/>
      <c r="CF26" s="742"/>
      <c r="CG26" s="743"/>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6"/>
      <c r="DW26" s="777"/>
      <c r="DX26" s="777"/>
      <c r="DY26" s="777"/>
      <c r="DZ26" s="778"/>
      <c r="EA26" s="197"/>
    </row>
    <row r="27" spans="1:131" s="198" customFormat="1" ht="26.25" customHeight="1" thickBot="1">
      <c r="A27" s="770"/>
      <c r="B27" s="771"/>
      <c r="C27" s="771"/>
      <c r="D27" s="771"/>
      <c r="E27" s="771"/>
      <c r="F27" s="771"/>
      <c r="G27" s="771"/>
      <c r="H27" s="771"/>
      <c r="I27" s="771"/>
      <c r="J27" s="771"/>
      <c r="K27" s="771"/>
      <c r="L27" s="771"/>
      <c r="M27" s="771"/>
      <c r="N27" s="771"/>
      <c r="O27" s="771"/>
      <c r="P27" s="772"/>
      <c r="Q27" s="747"/>
      <c r="R27" s="748"/>
      <c r="S27" s="748"/>
      <c r="T27" s="748"/>
      <c r="U27" s="749"/>
      <c r="V27" s="747"/>
      <c r="W27" s="748"/>
      <c r="X27" s="748"/>
      <c r="Y27" s="748"/>
      <c r="Z27" s="749"/>
      <c r="AA27" s="747"/>
      <c r="AB27" s="748"/>
      <c r="AC27" s="748"/>
      <c r="AD27" s="748"/>
      <c r="AE27" s="748"/>
      <c r="AF27" s="836"/>
      <c r="AG27" s="837"/>
      <c r="AH27" s="837"/>
      <c r="AI27" s="837"/>
      <c r="AJ27" s="838"/>
      <c r="AK27" s="748"/>
      <c r="AL27" s="748"/>
      <c r="AM27" s="748"/>
      <c r="AN27" s="748"/>
      <c r="AO27" s="749"/>
      <c r="AP27" s="747"/>
      <c r="AQ27" s="748"/>
      <c r="AR27" s="748"/>
      <c r="AS27" s="748"/>
      <c r="AT27" s="749"/>
      <c r="AU27" s="747"/>
      <c r="AV27" s="748"/>
      <c r="AW27" s="748"/>
      <c r="AX27" s="748"/>
      <c r="AY27" s="749"/>
      <c r="AZ27" s="747"/>
      <c r="BA27" s="748"/>
      <c r="BB27" s="748"/>
      <c r="BC27" s="748"/>
      <c r="BD27" s="749"/>
      <c r="BE27" s="747"/>
      <c r="BF27" s="748"/>
      <c r="BG27" s="748"/>
      <c r="BH27" s="748"/>
      <c r="BI27" s="757"/>
      <c r="BJ27" s="203"/>
      <c r="BK27" s="203"/>
      <c r="BL27" s="203"/>
      <c r="BM27" s="203"/>
      <c r="BN27" s="203"/>
      <c r="BO27" s="215"/>
      <c r="BP27" s="215"/>
      <c r="BQ27" s="212">
        <v>21</v>
      </c>
      <c r="BR27" s="213"/>
      <c r="BS27" s="741"/>
      <c r="BT27" s="742"/>
      <c r="BU27" s="742"/>
      <c r="BV27" s="742"/>
      <c r="BW27" s="742"/>
      <c r="BX27" s="742"/>
      <c r="BY27" s="742"/>
      <c r="BZ27" s="742"/>
      <c r="CA27" s="742"/>
      <c r="CB27" s="742"/>
      <c r="CC27" s="742"/>
      <c r="CD27" s="742"/>
      <c r="CE27" s="742"/>
      <c r="CF27" s="742"/>
      <c r="CG27" s="743"/>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6"/>
      <c r="DW27" s="777"/>
      <c r="DX27" s="777"/>
      <c r="DY27" s="777"/>
      <c r="DZ27" s="778"/>
      <c r="EA27" s="197"/>
    </row>
    <row r="28" spans="1:131" s="198" customFormat="1" ht="26.25" customHeight="1" thickTop="1">
      <c r="A28" s="216">
        <v>1</v>
      </c>
      <c r="B28" s="758" t="s">
        <v>378</v>
      </c>
      <c r="C28" s="759"/>
      <c r="D28" s="759"/>
      <c r="E28" s="759"/>
      <c r="F28" s="759"/>
      <c r="G28" s="759"/>
      <c r="H28" s="759"/>
      <c r="I28" s="759"/>
      <c r="J28" s="759"/>
      <c r="K28" s="759"/>
      <c r="L28" s="759"/>
      <c r="M28" s="759"/>
      <c r="N28" s="759"/>
      <c r="O28" s="759"/>
      <c r="P28" s="760"/>
      <c r="Q28" s="843">
        <v>1101</v>
      </c>
      <c r="R28" s="844"/>
      <c r="S28" s="844"/>
      <c r="T28" s="844"/>
      <c r="U28" s="844"/>
      <c r="V28" s="844">
        <v>1064</v>
      </c>
      <c r="W28" s="844"/>
      <c r="X28" s="844"/>
      <c r="Y28" s="844"/>
      <c r="Z28" s="844"/>
      <c r="AA28" s="844">
        <v>37</v>
      </c>
      <c r="AB28" s="844"/>
      <c r="AC28" s="844"/>
      <c r="AD28" s="844"/>
      <c r="AE28" s="845"/>
      <c r="AF28" s="846">
        <v>37</v>
      </c>
      <c r="AG28" s="844"/>
      <c r="AH28" s="844"/>
      <c r="AI28" s="844"/>
      <c r="AJ28" s="847"/>
      <c r="AK28" s="848">
        <v>59</v>
      </c>
      <c r="AL28" s="839"/>
      <c r="AM28" s="839"/>
      <c r="AN28" s="839"/>
      <c r="AO28" s="839"/>
      <c r="AP28" s="839" t="s">
        <v>539</v>
      </c>
      <c r="AQ28" s="839"/>
      <c r="AR28" s="839"/>
      <c r="AS28" s="839"/>
      <c r="AT28" s="839"/>
      <c r="AU28" s="839" t="s">
        <v>539</v>
      </c>
      <c r="AV28" s="839"/>
      <c r="AW28" s="839"/>
      <c r="AX28" s="839"/>
      <c r="AY28" s="839"/>
      <c r="AZ28" s="840" t="s">
        <v>540</v>
      </c>
      <c r="BA28" s="840"/>
      <c r="BB28" s="840"/>
      <c r="BC28" s="840"/>
      <c r="BD28" s="840"/>
      <c r="BE28" s="841"/>
      <c r="BF28" s="841"/>
      <c r="BG28" s="841"/>
      <c r="BH28" s="841"/>
      <c r="BI28" s="842"/>
      <c r="BJ28" s="203"/>
      <c r="BK28" s="203"/>
      <c r="BL28" s="203"/>
      <c r="BM28" s="203"/>
      <c r="BN28" s="203"/>
      <c r="BO28" s="215"/>
      <c r="BP28" s="215"/>
      <c r="BQ28" s="212">
        <v>22</v>
      </c>
      <c r="BR28" s="213"/>
      <c r="BS28" s="741"/>
      <c r="BT28" s="742"/>
      <c r="BU28" s="742"/>
      <c r="BV28" s="742"/>
      <c r="BW28" s="742"/>
      <c r="BX28" s="742"/>
      <c r="BY28" s="742"/>
      <c r="BZ28" s="742"/>
      <c r="CA28" s="742"/>
      <c r="CB28" s="742"/>
      <c r="CC28" s="742"/>
      <c r="CD28" s="742"/>
      <c r="CE28" s="742"/>
      <c r="CF28" s="742"/>
      <c r="CG28" s="743"/>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6"/>
      <c r="DW28" s="777"/>
      <c r="DX28" s="777"/>
      <c r="DY28" s="777"/>
      <c r="DZ28" s="778"/>
      <c r="EA28" s="197"/>
    </row>
    <row r="29" spans="1:131" s="198" customFormat="1" ht="26.25" customHeight="1">
      <c r="A29" s="216">
        <v>2</v>
      </c>
      <c r="B29" s="779" t="s">
        <v>379</v>
      </c>
      <c r="C29" s="780"/>
      <c r="D29" s="780"/>
      <c r="E29" s="780"/>
      <c r="F29" s="780"/>
      <c r="G29" s="780"/>
      <c r="H29" s="780"/>
      <c r="I29" s="780"/>
      <c r="J29" s="780"/>
      <c r="K29" s="780"/>
      <c r="L29" s="780"/>
      <c r="M29" s="780"/>
      <c r="N29" s="780"/>
      <c r="O29" s="780"/>
      <c r="P29" s="781"/>
      <c r="Q29" s="782">
        <v>67</v>
      </c>
      <c r="R29" s="783"/>
      <c r="S29" s="783"/>
      <c r="T29" s="783"/>
      <c r="U29" s="783"/>
      <c r="V29" s="783">
        <v>67</v>
      </c>
      <c r="W29" s="783"/>
      <c r="X29" s="783"/>
      <c r="Y29" s="783"/>
      <c r="Z29" s="783"/>
      <c r="AA29" s="783">
        <v>0</v>
      </c>
      <c r="AB29" s="783"/>
      <c r="AC29" s="783"/>
      <c r="AD29" s="783"/>
      <c r="AE29" s="784"/>
      <c r="AF29" s="794">
        <v>0</v>
      </c>
      <c r="AG29" s="795"/>
      <c r="AH29" s="795"/>
      <c r="AI29" s="795"/>
      <c r="AJ29" s="796"/>
      <c r="AK29" s="851">
        <v>24</v>
      </c>
      <c r="AL29" s="852"/>
      <c r="AM29" s="852"/>
      <c r="AN29" s="852"/>
      <c r="AO29" s="852"/>
      <c r="AP29" s="852" t="s">
        <v>539</v>
      </c>
      <c r="AQ29" s="852"/>
      <c r="AR29" s="852"/>
      <c r="AS29" s="852"/>
      <c r="AT29" s="852"/>
      <c r="AU29" s="852" t="s">
        <v>539</v>
      </c>
      <c r="AV29" s="852"/>
      <c r="AW29" s="852"/>
      <c r="AX29" s="852"/>
      <c r="AY29" s="852"/>
      <c r="AZ29" s="853" t="s">
        <v>539</v>
      </c>
      <c r="BA29" s="853"/>
      <c r="BB29" s="853"/>
      <c r="BC29" s="853"/>
      <c r="BD29" s="853"/>
      <c r="BE29" s="849"/>
      <c r="BF29" s="849"/>
      <c r="BG29" s="849"/>
      <c r="BH29" s="849"/>
      <c r="BI29" s="850"/>
      <c r="BJ29" s="203"/>
      <c r="BK29" s="203"/>
      <c r="BL29" s="203"/>
      <c r="BM29" s="203"/>
      <c r="BN29" s="203"/>
      <c r="BO29" s="215"/>
      <c r="BP29" s="215"/>
      <c r="BQ29" s="212">
        <v>23</v>
      </c>
      <c r="BR29" s="213"/>
      <c r="BS29" s="741"/>
      <c r="BT29" s="742"/>
      <c r="BU29" s="742"/>
      <c r="BV29" s="742"/>
      <c r="BW29" s="742"/>
      <c r="BX29" s="742"/>
      <c r="BY29" s="742"/>
      <c r="BZ29" s="742"/>
      <c r="CA29" s="742"/>
      <c r="CB29" s="742"/>
      <c r="CC29" s="742"/>
      <c r="CD29" s="742"/>
      <c r="CE29" s="742"/>
      <c r="CF29" s="742"/>
      <c r="CG29" s="743"/>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6"/>
      <c r="DW29" s="777"/>
      <c r="DX29" s="777"/>
      <c r="DY29" s="777"/>
      <c r="DZ29" s="778"/>
      <c r="EA29" s="197"/>
    </row>
    <row r="30" spans="1:131" s="198" customFormat="1" ht="26.25" customHeight="1">
      <c r="A30" s="216">
        <v>3</v>
      </c>
      <c r="B30" s="779" t="s">
        <v>380</v>
      </c>
      <c r="C30" s="780"/>
      <c r="D30" s="780"/>
      <c r="E30" s="780"/>
      <c r="F30" s="780"/>
      <c r="G30" s="780"/>
      <c r="H30" s="780"/>
      <c r="I30" s="780"/>
      <c r="J30" s="780"/>
      <c r="K30" s="780"/>
      <c r="L30" s="780"/>
      <c r="M30" s="780"/>
      <c r="N30" s="780"/>
      <c r="O30" s="780"/>
      <c r="P30" s="781"/>
      <c r="Q30" s="782">
        <v>316</v>
      </c>
      <c r="R30" s="783"/>
      <c r="S30" s="783"/>
      <c r="T30" s="783"/>
      <c r="U30" s="783"/>
      <c r="V30" s="783">
        <v>310</v>
      </c>
      <c r="W30" s="783"/>
      <c r="X30" s="783"/>
      <c r="Y30" s="783"/>
      <c r="Z30" s="783"/>
      <c r="AA30" s="783">
        <v>6</v>
      </c>
      <c r="AB30" s="783"/>
      <c r="AC30" s="783"/>
      <c r="AD30" s="783"/>
      <c r="AE30" s="784"/>
      <c r="AF30" s="794">
        <v>6</v>
      </c>
      <c r="AG30" s="795"/>
      <c r="AH30" s="795"/>
      <c r="AI30" s="795"/>
      <c r="AJ30" s="796"/>
      <c r="AK30" s="851">
        <v>32</v>
      </c>
      <c r="AL30" s="852"/>
      <c r="AM30" s="852"/>
      <c r="AN30" s="852"/>
      <c r="AO30" s="852"/>
      <c r="AP30" s="852">
        <v>49</v>
      </c>
      <c r="AQ30" s="852"/>
      <c r="AR30" s="852"/>
      <c r="AS30" s="852"/>
      <c r="AT30" s="852"/>
      <c r="AU30" s="852" t="s">
        <v>539</v>
      </c>
      <c r="AV30" s="852"/>
      <c r="AW30" s="852"/>
      <c r="AX30" s="852"/>
      <c r="AY30" s="852"/>
      <c r="AZ30" s="853" t="s">
        <v>539</v>
      </c>
      <c r="BA30" s="853"/>
      <c r="BB30" s="853"/>
      <c r="BC30" s="853"/>
      <c r="BD30" s="853"/>
      <c r="BE30" s="849"/>
      <c r="BF30" s="849"/>
      <c r="BG30" s="849"/>
      <c r="BH30" s="849"/>
      <c r="BI30" s="850"/>
      <c r="BJ30" s="203"/>
      <c r="BK30" s="203"/>
      <c r="BL30" s="203"/>
      <c r="BM30" s="203"/>
      <c r="BN30" s="203"/>
      <c r="BO30" s="215"/>
      <c r="BP30" s="215"/>
      <c r="BQ30" s="212">
        <v>24</v>
      </c>
      <c r="BR30" s="213"/>
      <c r="BS30" s="741"/>
      <c r="BT30" s="742"/>
      <c r="BU30" s="742"/>
      <c r="BV30" s="742"/>
      <c r="BW30" s="742"/>
      <c r="BX30" s="742"/>
      <c r="BY30" s="742"/>
      <c r="BZ30" s="742"/>
      <c r="CA30" s="742"/>
      <c r="CB30" s="742"/>
      <c r="CC30" s="742"/>
      <c r="CD30" s="742"/>
      <c r="CE30" s="742"/>
      <c r="CF30" s="742"/>
      <c r="CG30" s="743"/>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6"/>
      <c r="DW30" s="777"/>
      <c r="DX30" s="777"/>
      <c r="DY30" s="777"/>
      <c r="DZ30" s="778"/>
      <c r="EA30" s="197"/>
    </row>
    <row r="31" spans="1:131" s="198" customFormat="1" ht="26.25" customHeight="1">
      <c r="A31" s="216">
        <v>4</v>
      </c>
      <c r="B31" s="779" t="s">
        <v>381</v>
      </c>
      <c r="C31" s="780"/>
      <c r="D31" s="780"/>
      <c r="E31" s="780"/>
      <c r="F31" s="780"/>
      <c r="G31" s="780"/>
      <c r="H31" s="780"/>
      <c r="I31" s="780"/>
      <c r="J31" s="780"/>
      <c r="K31" s="780"/>
      <c r="L31" s="780"/>
      <c r="M31" s="780"/>
      <c r="N31" s="780"/>
      <c r="O31" s="780"/>
      <c r="P31" s="781"/>
      <c r="Q31" s="782">
        <v>440</v>
      </c>
      <c r="R31" s="783"/>
      <c r="S31" s="783"/>
      <c r="T31" s="783"/>
      <c r="U31" s="783"/>
      <c r="V31" s="783">
        <v>431</v>
      </c>
      <c r="W31" s="783"/>
      <c r="X31" s="783"/>
      <c r="Y31" s="783"/>
      <c r="Z31" s="783"/>
      <c r="AA31" s="783">
        <v>9</v>
      </c>
      <c r="AB31" s="783"/>
      <c r="AC31" s="783"/>
      <c r="AD31" s="783"/>
      <c r="AE31" s="784"/>
      <c r="AF31" s="794">
        <v>9</v>
      </c>
      <c r="AG31" s="795"/>
      <c r="AH31" s="795"/>
      <c r="AI31" s="795"/>
      <c r="AJ31" s="796"/>
      <c r="AK31" s="851">
        <v>76</v>
      </c>
      <c r="AL31" s="852"/>
      <c r="AM31" s="852"/>
      <c r="AN31" s="852"/>
      <c r="AO31" s="852"/>
      <c r="AP31" s="852">
        <v>1633</v>
      </c>
      <c r="AQ31" s="852"/>
      <c r="AR31" s="852"/>
      <c r="AS31" s="852"/>
      <c r="AT31" s="852"/>
      <c r="AU31" s="852">
        <v>888</v>
      </c>
      <c r="AV31" s="852"/>
      <c r="AW31" s="852"/>
      <c r="AX31" s="852"/>
      <c r="AY31" s="852"/>
      <c r="AZ31" s="853" t="s">
        <v>539</v>
      </c>
      <c r="BA31" s="853"/>
      <c r="BB31" s="853"/>
      <c r="BC31" s="853"/>
      <c r="BD31" s="853"/>
      <c r="BE31" s="849" t="s">
        <v>382</v>
      </c>
      <c r="BF31" s="849"/>
      <c r="BG31" s="849"/>
      <c r="BH31" s="849"/>
      <c r="BI31" s="850"/>
      <c r="BJ31" s="203"/>
      <c r="BK31" s="203"/>
      <c r="BL31" s="203"/>
      <c r="BM31" s="203"/>
      <c r="BN31" s="203"/>
      <c r="BO31" s="215"/>
      <c r="BP31" s="215"/>
      <c r="BQ31" s="212">
        <v>25</v>
      </c>
      <c r="BR31" s="213"/>
      <c r="BS31" s="741"/>
      <c r="BT31" s="742"/>
      <c r="BU31" s="742"/>
      <c r="BV31" s="742"/>
      <c r="BW31" s="742"/>
      <c r="BX31" s="742"/>
      <c r="BY31" s="742"/>
      <c r="BZ31" s="742"/>
      <c r="CA31" s="742"/>
      <c r="CB31" s="742"/>
      <c r="CC31" s="742"/>
      <c r="CD31" s="742"/>
      <c r="CE31" s="742"/>
      <c r="CF31" s="742"/>
      <c r="CG31" s="743"/>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6"/>
      <c r="DW31" s="777"/>
      <c r="DX31" s="777"/>
      <c r="DY31" s="777"/>
      <c r="DZ31" s="778"/>
      <c r="EA31" s="197"/>
    </row>
    <row r="32" spans="1:131" s="198" customFormat="1" ht="26.25" customHeight="1">
      <c r="A32" s="216">
        <v>5</v>
      </c>
      <c r="B32" s="779" t="s">
        <v>383</v>
      </c>
      <c r="C32" s="780"/>
      <c r="D32" s="780"/>
      <c r="E32" s="780"/>
      <c r="F32" s="780"/>
      <c r="G32" s="780"/>
      <c r="H32" s="780"/>
      <c r="I32" s="780"/>
      <c r="J32" s="780"/>
      <c r="K32" s="780"/>
      <c r="L32" s="780"/>
      <c r="M32" s="780"/>
      <c r="N32" s="780"/>
      <c r="O32" s="780"/>
      <c r="P32" s="781"/>
      <c r="Q32" s="782">
        <v>200</v>
      </c>
      <c r="R32" s="783"/>
      <c r="S32" s="783"/>
      <c r="T32" s="783"/>
      <c r="U32" s="783"/>
      <c r="V32" s="783">
        <v>197</v>
      </c>
      <c r="W32" s="783"/>
      <c r="X32" s="783"/>
      <c r="Y32" s="783"/>
      <c r="Z32" s="783"/>
      <c r="AA32" s="783">
        <v>3</v>
      </c>
      <c r="AB32" s="783"/>
      <c r="AC32" s="783"/>
      <c r="AD32" s="783"/>
      <c r="AE32" s="784"/>
      <c r="AF32" s="794">
        <v>3</v>
      </c>
      <c r="AG32" s="795"/>
      <c r="AH32" s="795"/>
      <c r="AI32" s="795"/>
      <c r="AJ32" s="796"/>
      <c r="AK32" s="851">
        <v>127</v>
      </c>
      <c r="AL32" s="852"/>
      <c r="AM32" s="852"/>
      <c r="AN32" s="852"/>
      <c r="AO32" s="852"/>
      <c r="AP32" s="852">
        <v>835</v>
      </c>
      <c r="AQ32" s="852"/>
      <c r="AR32" s="852"/>
      <c r="AS32" s="852"/>
      <c r="AT32" s="852"/>
      <c r="AU32" s="852">
        <v>756</v>
      </c>
      <c r="AV32" s="852"/>
      <c r="AW32" s="852"/>
      <c r="AX32" s="852"/>
      <c r="AY32" s="852"/>
      <c r="AZ32" s="853" t="s">
        <v>539</v>
      </c>
      <c r="BA32" s="853"/>
      <c r="BB32" s="853"/>
      <c r="BC32" s="853"/>
      <c r="BD32" s="853"/>
      <c r="BE32" s="849" t="s">
        <v>382</v>
      </c>
      <c r="BF32" s="849"/>
      <c r="BG32" s="849"/>
      <c r="BH32" s="849"/>
      <c r="BI32" s="850"/>
      <c r="BJ32" s="203"/>
      <c r="BK32" s="203"/>
      <c r="BL32" s="203"/>
      <c r="BM32" s="203"/>
      <c r="BN32" s="203"/>
      <c r="BO32" s="215"/>
      <c r="BP32" s="215"/>
      <c r="BQ32" s="212">
        <v>26</v>
      </c>
      <c r="BR32" s="213"/>
      <c r="BS32" s="741"/>
      <c r="BT32" s="742"/>
      <c r="BU32" s="742"/>
      <c r="BV32" s="742"/>
      <c r="BW32" s="742"/>
      <c r="BX32" s="742"/>
      <c r="BY32" s="742"/>
      <c r="BZ32" s="742"/>
      <c r="CA32" s="742"/>
      <c r="CB32" s="742"/>
      <c r="CC32" s="742"/>
      <c r="CD32" s="742"/>
      <c r="CE32" s="742"/>
      <c r="CF32" s="742"/>
      <c r="CG32" s="743"/>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6"/>
      <c r="DW32" s="777"/>
      <c r="DX32" s="777"/>
      <c r="DY32" s="777"/>
      <c r="DZ32" s="778"/>
      <c r="EA32" s="197"/>
    </row>
    <row r="33" spans="1:131" s="198" customFormat="1" ht="26.25" customHeight="1">
      <c r="A33" s="216">
        <v>6</v>
      </c>
      <c r="B33" s="779"/>
      <c r="C33" s="780"/>
      <c r="D33" s="780"/>
      <c r="E33" s="780"/>
      <c r="F33" s="780"/>
      <c r="G33" s="780"/>
      <c r="H33" s="780"/>
      <c r="I33" s="780"/>
      <c r="J33" s="780"/>
      <c r="K33" s="780"/>
      <c r="L33" s="780"/>
      <c r="M33" s="780"/>
      <c r="N33" s="780"/>
      <c r="O33" s="780"/>
      <c r="P33" s="781"/>
      <c r="Q33" s="782"/>
      <c r="R33" s="783"/>
      <c r="S33" s="783"/>
      <c r="T33" s="783"/>
      <c r="U33" s="783"/>
      <c r="V33" s="783"/>
      <c r="W33" s="783"/>
      <c r="X33" s="783"/>
      <c r="Y33" s="783"/>
      <c r="Z33" s="783"/>
      <c r="AA33" s="783"/>
      <c r="AB33" s="783"/>
      <c r="AC33" s="783"/>
      <c r="AD33" s="783"/>
      <c r="AE33" s="784"/>
      <c r="AF33" s="794"/>
      <c r="AG33" s="795"/>
      <c r="AH33" s="795"/>
      <c r="AI33" s="795"/>
      <c r="AJ33" s="796"/>
      <c r="AK33" s="851"/>
      <c r="AL33" s="852"/>
      <c r="AM33" s="852"/>
      <c r="AN33" s="852"/>
      <c r="AO33" s="852"/>
      <c r="AP33" s="852"/>
      <c r="AQ33" s="852"/>
      <c r="AR33" s="852"/>
      <c r="AS33" s="852"/>
      <c r="AT33" s="852"/>
      <c r="AU33" s="852"/>
      <c r="AV33" s="852"/>
      <c r="AW33" s="852"/>
      <c r="AX33" s="852"/>
      <c r="AY33" s="852"/>
      <c r="AZ33" s="853"/>
      <c r="BA33" s="853"/>
      <c r="BB33" s="853"/>
      <c r="BC33" s="853"/>
      <c r="BD33" s="853"/>
      <c r="BE33" s="849"/>
      <c r="BF33" s="849"/>
      <c r="BG33" s="849"/>
      <c r="BH33" s="849"/>
      <c r="BI33" s="850"/>
      <c r="BJ33" s="203"/>
      <c r="BK33" s="203"/>
      <c r="BL33" s="203"/>
      <c r="BM33" s="203"/>
      <c r="BN33" s="203"/>
      <c r="BO33" s="215"/>
      <c r="BP33" s="215"/>
      <c r="BQ33" s="212">
        <v>27</v>
      </c>
      <c r="BR33" s="213"/>
      <c r="BS33" s="741"/>
      <c r="BT33" s="742"/>
      <c r="BU33" s="742"/>
      <c r="BV33" s="742"/>
      <c r="BW33" s="742"/>
      <c r="BX33" s="742"/>
      <c r="BY33" s="742"/>
      <c r="BZ33" s="742"/>
      <c r="CA33" s="742"/>
      <c r="CB33" s="742"/>
      <c r="CC33" s="742"/>
      <c r="CD33" s="742"/>
      <c r="CE33" s="742"/>
      <c r="CF33" s="742"/>
      <c r="CG33" s="743"/>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6"/>
      <c r="DW33" s="777"/>
      <c r="DX33" s="777"/>
      <c r="DY33" s="777"/>
      <c r="DZ33" s="778"/>
      <c r="EA33" s="197"/>
    </row>
    <row r="34" spans="1:131" s="198" customFormat="1" ht="26.25" customHeight="1">
      <c r="A34" s="216">
        <v>7</v>
      </c>
      <c r="B34" s="779"/>
      <c r="C34" s="780"/>
      <c r="D34" s="780"/>
      <c r="E34" s="780"/>
      <c r="F34" s="780"/>
      <c r="G34" s="780"/>
      <c r="H34" s="780"/>
      <c r="I34" s="780"/>
      <c r="J34" s="780"/>
      <c r="K34" s="780"/>
      <c r="L34" s="780"/>
      <c r="M34" s="780"/>
      <c r="N34" s="780"/>
      <c r="O34" s="780"/>
      <c r="P34" s="781"/>
      <c r="Q34" s="782"/>
      <c r="R34" s="783"/>
      <c r="S34" s="783"/>
      <c r="T34" s="783"/>
      <c r="U34" s="783"/>
      <c r="V34" s="783"/>
      <c r="W34" s="783"/>
      <c r="X34" s="783"/>
      <c r="Y34" s="783"/>
      <c r="Z34" s="783"/>
      <c r="AA34" s="783"/>
      <c r="AB34" s="783"/>
      <c r="AC34" s="783"/>
      <c r="AD34" s="783"/>
      <c r="AE34" s="784"/>
      <c r="AF34" s="794"/>
      <c r="AG34" s="795"/>
      <c r="AH34" s="795"/>
      <c r="AI34" s="795"/>
      <c r="AJ34" s="796"/>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03"/>
      <c r="BK34" s="203"/>
      <c r="BL34" s="203"/>
      <c r="BM34" s="203"/>
      <c r="BN34" s="203"/>
      <c r="BO34" s="215"/>
      <c r="BP34" s="215"/>
      <c r="BQ34" s="212">
        <v>28</v>
      </c>
      <c r="BR34" s="213"/>
      <c r="BS34" s="741"/>
      <c r="BT34" s="742"/>
      <c r="BU34" s="742"/>
      <c r="BV34" s="742"/>
      <c r="BW34" s="742"/>
      <c r="BX34" s="742"/>
      <c r="BY34" s="742"/>
      <c r="BZ34" s="742"/>
      <c r="CA34" s="742"/>
      <c r="CB34" s="742"/>
      <c r="CC34" s="742"/>
      <c r="CD34" s="742"/>
      <c r="CE34" s="742"/>
      <c r="CF34" s="742"/>
      <c r="CG34" s="743"/>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6"/>
      <c r="DW34" s="777"/>
      <c r="DX34" s="777"/>
      <c r="DY34" s="777"/>
      <c r="DZ34" s="778"/>
      <c r="EA34" s="197"/>
    </row>
    <row r="35" spans="1:131" s="198" customFormat="1" ht="26.25" customHeight="1">
      <c r="A35" s="216">
        <v>8</v>
      </c>
      <c r="B35" s="779"/>
      <c r="C35" s="780"/>
      <c r="D35" s="780"/>
      <c r="E35" s="780"/>
      <c r="F35" s="780"/>
      <c r="G35" s="780"/>
      <c r="H35" s="780"/>
      <c r="I35" s="780"/>
      <c r="J35" s="780"/>
      <c r="K35" s="780"/>
      <c r="L35" s="780"/>
      <c r="M35" s="780"/>
      <c r="N35" s="780"/>
      <c r="O35" s="780"/>
      <c r="P35" s="781"/>
      <c r="Q35" s="782"/>
      <c r="R35" s="783"/>
      <c r="S35" s="783"/>
      <c r="T35" s="783"/>
      <c r="U35" s="783"/>
      <c r="V35" s="783"/>
      <c r="W35" s="783"/>
      <c r="X35" s="783"/>
      <c r="Y35" s="783"/>
      <c r="Z35" s="783"/>
      <c r="AA35" s="783"/>
      <c r="AB35" s="783"/>
      <c r="AC35" s="783"/>
      <c r="AD35" s="783"/>
      <c r="AE35" s="784"/>
      <c r="AF35" s="794"/>
      <c r="AG35" s="795"/>
      <c r="AH35" s="795"/>
      <c r="AI35" s="795"/>
      <c r="AJ35" s="796"/>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03"/>
      <c r="BK35" s="203"/>
      <c r="BL35" s="203"/>
      <c r="BM35" s="203"/>
      <c r="BN35" s="203"/>
      <c r="BO35" s="215"/>
      <c r="BP35" s="215"/>
      <c r="BQ35" s="212">
        <v>29</v>
      </c>
      <c r="BR35" s="213"/>
      <c r="BS35" s="741"/>
      <c r="BT35" s="742"/>
      <c r="BU35" s="742"/>
      <c r="BV35" s="742"/>
      <c r="BW35" s="742"/>
      <c r="BX35" s="742"/>
      <c r="BY35" s="742"/>
      <c r="BZ35" s="742"/>
      <c r="CA35" s="742"/>
      <c r="CB35" s="742"/>
      <c r="CC35" s="742"/>
      <c r="CD35" s="742"/>
      <c r="CE35" s="742"/>
      <c r="CF35" s="742"/>
      <c r="CG35" s="743"/>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6"/>
      <c r="DW35" s="777"/>
      <c r="DX35" s="777"/>
      <c r="DY35" s="777"/>
      <c r="DZ35" s="778"/>
      <c r="EA35" s="197"/>
    </row>
    <row r="36" spans="1:131" s="198" customFormat="1" ht="26.25" customHeight="1">
      <c r="A36" s="216">
        <v>9</v>
      </c>
      <c r="B36" s="779"/>
      <c r="C36" s="780"/>
      <c r="D36" s="780"/>
      <c r="E36" s="780"/>
      <c r="F36" s="780"/>
      <c r="G36" s="780"/>
      <c r="H36" s="780"/>
      <c r="I36" s="780"/>
      <c r="J36" s="780"/>
      <c r="K36" s="780"/>
      <c r="L36" s="780"/>
      <c r="M36" s="780"/>
      <c r="N36" s="780"/>
      <c r="O36" s="780"/>
      <c r="P36" s="781"/>
      <c r="Q36" s="782"/>
      <c r="R36" s="783"/>
      <c r="S36" s="783"/>
      <c r="T36" s="783"/>
      <c r="U36" s="783"/>
      <c r="V36" s="783"/>
      <c r="W36" s="783"/>
      <c r="X36" s="783"/>
      <c r="Y36" s="783"/>
      <c r="Z36" s="783"/>
      <c r="AA36" s="783"/>
      <c r="AB36" s="783"/>
      <c r="AC36" s="783"/>
      <c r="AD36" s="783"/>
      <c r="AE36" s="784"/>
      <c r="AF36" s="794"/>
      <c r="AG36" s="795"/>
      <c r="AH36" s="795"/>
      <c r="AI36" s="795"/>
      <c r="AJ36" s="796"/>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03"/>
      <c r="BK36" s="203"/>
      <c r="BL36" s="203"/>
      <c r="BM36" s="203"/>
      <c r="BN36" s="203"/>
      <c r="BO36" s="215"/>
      <c r="BP36" s="215"/>
      <c r="BQ36" s="212">
        <v>30</v>
      </c>
      <c r="BR36" s="213"/>
      <c r="BS36" s="741"/>
      <c r="BT36" s="742"/>
      <c r="BU36" s="742"/>
      <c r="BV36" s="742"/>
      <c r="BW36" s="742"/>
      <c r="BX36" s="742"/>
      <c r="BY36" s="742"/>
      <c r="BZ36" s="742"/>
      <c r="CA36" s="742"/>
      <c r="CB36" s="742"/>
      <c r="CC36" s="742"/>
      <c r="CD36" s="742"/>
      <c r="CE36" s="742"/>
      <c r="CF36" s="742"/>
      <c r="CG36" s="743"/>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6"/>
      <c r="DW36" s="777"/>
      <c r="DX36" s="777"/>
      <c r="DY36" s="777"/>
      <c r="DZ36" s="778"/>
      <c r="EA36" s="197"/>
    </row>
    <row r="37" spans="1:131" s="198" customFormat="1" ht="26.25" customHeight="1">
      <c r="A37" s="216">
        <v>10</v>
      </c>
      <c r="B37" s="779"/>
      <c r="C37" s="780"/>
      <c r="D37" s="780"/>
      <c r="E37" s="780"/>
      <c r="F37" s="780"/>
      <c r="G37" s="780"/>
      <c r="H37" s="780"/>
      <c r="I37" s="780"/>
      <c r="J37" s="780"/>
      <c r="K37" s="780"/>
      <c r="L37" s="780"/>
      <c r="M37" s="780"/>
      <c r="N37" s="780"/>
      <c r="O37" s="780"/>
      <c r="P37" s="781"/>
      <c r="Q37" s="782"/>
      <c r="R37" s="783"/>
      <c r="S37" s="783"/>
      <c r="T37" s="783"/>
      <c r="U37" s="783"/>
      <c r="V37" s="783"/>
      <c r="W37" s="783"/>
      <c r="X37" s="783"/>
      <c r="Y37" s="783"/>
      <c r="Z37" s="783"/>
      <c r="AA37" s="783"/>
      <c r="AB37" s="783"/>
      <c r="AC37" s="783"/>
      <c r="AD37" s="783"/>
      <c r="AE37" s="784"/>
      <c r="AF37" s="794"/>
      <c r="AG37" s="795"/>
      <c r="AH37" s="795"/>
      <c r="AI37" s="795"/>
      <c r="AJ37" s="796"/>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3"/>
      <c r="BK37" s="203"/>
      <c r="BL37" s="203"/>
      <c r="BM37" s="203"/>
      <c r="BN37" s="203"/>
      <c r="BO37" s="215"/>
      <c r="BP37" s="215"/>
      <c r="BQ37" s="212">
        <v>31</v>
      </c>
      <c r="BR37" s="213"/>
      <c r="BS37" s="741"/>
      <c r="BT37" s="742"/>
      <c r="BU37" s="742"/>
      <c r="BV37" s="742"/>
      <c r="BW37" s="742"/>
      <c r="BX37" s="742"/>
      <c r="BY37" s="742"/>
      <c r="BZ37" s="742"/>
      <c r="CA37" s="742"/>
      <c r="CB37" s="742"/>
      <c r="CC37" s="742"/>
      <c r="CD37" s="742"/>
      <c r="CE37" s="742"/>
      <c r="CF37" s="742"/>
      <c r="CG37" s="743"/>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6"/>
      <c r="DW37" s="777"/>
      <c r="DX37" s="777"/>
      <c r="DY37" s="777"/>
      <c r="DZ37" s="778"/>
      <c r="EA37" s="197"/>
    </row>
    <row r="38" spans="1:131" s="198" customFormat="1" ht="26.25" customHeight="1">
      <c r="A38" s="216">
        <v>11</v>
      </c>
      <c r="B38" s="779"/>
      <c r="C38" s="780"/>
      <c r="D38" s="780"/>
      <c r="E38" s="780"/>
      <c r="F38" s="780"/>
      <c r="G38" s="780"/>
      <c r="H38" s="780"/>
      <c r="I38" s="780"/>
      <c r="J38" s="780"/>
      <c r="K38" s="780"/>
      <c r="L38" s="780"/>
      <c r="M38" s="780"/>
      <c r="N38" s="780"/>
      <c r="O38" s="780"/>
      <c r="P38" s="781"/>
      <c r="Q38" s="782"/>
      <c r="R38" s="783"/>
      <c r="S38" s="783"/>
      <c r="T38" s="783"/>
      <c r="U38" s="783"/>
      <c r="V38" s="783"/>
      <c r="W38" s="783"/>
      <c r="X38" s="783"/>
      <c r="Y38" s="783"/>
      <c r="Z38" s="783"/>
      <c r="AA38" s="783"/>
      <c r="AB38" s="783"/>
      <c r="AC38" s="783"/>
      <c r="AD38" s="783"/>
      <c r="AE38" s="784"/>
      <c r="AF38" s="794"/>
      <c r="AG38" s="795"/>
      <c r="AH38" s="795"/>
      <c r="AI38" s="795"/>
      <c r="AJ38" s="796"/>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3"/>
      <c r="BK38" s="203"/>
      <c r="BL38" s="203"/>
      <c r="BM38" s="203"/>
      <c r="BN38" s="203"/>
      <c r="BO38" s="215"/>
      <c r="BP38" s="215"/>
      <c r="BQ38" s="212">
        <v>32</v>
      </c>
      <c r="BR38" s="213"/>
      <c r="BS38" s="741"/>
      <c r="BT38" s="742"/>
      <c r="BU38" s="742"/>
      <c r="BV38" s="742"/>
      <c r="BW38" s="742"/>
      <c r="BX38" s="742"/>
      <c r="BY38" s="742"/>
      <c r="BZ38" s="742"/>
      <c r="CA38" s="742"/>
      <c r="CB38" s="742"/>
      <c r="CC38" s="742"/>
      <c r="CD38" s="742"/>
      <c r="CE38" s="742"/>
      <c r="CF38" s="742"/>
      <c r="CG38" s="743"/>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6"/>
      <c r="DW38" s="777"/>
      <c r="DX38" s="777"/>
      <c r="DY38" s="777"/>
      <c r="DZ38" s="778"/>
      <c r="EA38" s="197"/>
    </row>
    <row r="39" spans="1:131" s="198" customFormat="1" ht="26.25" customHeight="1">
      <c r="A39" s="216">
        <v>12</v>
      </c>
      <c r="B39" s="779"/>
      <c r="C39" s="780"/>
      <c r="D39" s="780"/>
      <c r="E39" s="780"/>
      <c r="F39" s="780"/>
      <c r="G39" s="780"/>
      <c r="H39" s="780"/>
      <c r="I39" s="780"/>
      <c r="J39" s="780"/>
      <c r="K39" s="780"/>
      <c r="L39" s="780"/>
      <c r="M39" s="780"/>
      <c r="N39" s="780"/>
      <c r="O39" s="780"/>
      <c r="P39" s="781"/>
      <c r="Q39" s="782"/>
      <c r="R39" s="783"/>
      <c r="S39" s="783"/>
      <c r="T39" s="783"/>
      <c r="U39" s="783"/>
      <c r="V39" s="783"/>
      <c r="W39" s="783"/>
      <c r="X39" s="783"/>
      <c r="Y39" s="783"/>
      <c r="Z39" s="783"/>
      <c r="AA39" s="783"/>
      <c r="AB39" s="783"/>
      <c r="AC39" s="783"/>
      <c r="AD39" s="783"/>
      <c r="AE39" s="784"/>
      <c r="AF39" s="794"/>
      <c r="AG39" s="795"/>
      <c r="AH39" s="795"/>
      <c r="AI39" s="795"/>
      <c r="AJ39" s="796"/>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3"/>
      <c r="BK39" s="203"/>
      <c r="BL39" s="203"/>
      <c r="BM39" s="203"/>
      <c r="BN39" s="203"/>
      <c r="BO39" s="215"/>
      <c r="BP39" s="215"/>
      <c r="BQ39" s="212">
        <v>33</v>
      </c>
      <c r="BR39" s="213"/>
      <c r="BS39" s="741"/>
      <c r="BT39" s="742"/>
      <c r="BU39" s="742"/>
      <c r="BV39" s="742"/>
      <c r="BW39" s="742"/>
      <c r="BX39" s="742"/>
      <c r="BY39" s="742"/>
      <c r="BZ39" s="742"/>
      <c r="CA39" s="742"/>
      <c r="CB39" s="742"/>
      <c r="CC39" s="742"/>
      <c r="CD39" s="742"/>
      <c r="CE39" s="742"/>
      <c r="CF39" s="742"/>
      <c r="CG39" s="743"/>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6"/>
      <c r="DW39" s="777"/>
      <c r="DX39" s="777"/>
      <c r="DY39" s="777"/>
      <c r="DZ39" s="778"/>
      <c r="EA39" s="197"/>
    </row>
    <row r="40" spans="1:131" s="198" customFormat="1" ht="26.25" customHeight="1">
      <c r="A40" s="211">
        <v>13</v>
      </c>
      <c r="B40" s="779"/>
      <c r="C40" s="780"/>
      <c r="D40" s="780"/>
      <c r="E40" s="780"/>
      <c r="F40" s="780"/>
      <c r="G40" s="780"/>
      <c r="H40" s="780"/>
      <c r="I40" s="780"/>
      <c r="J40" s="780"/>
      <c r="K40" s="780"/>
      <c r="L40" s="780"/>
      <c r="M40" s="780"/>
      <c r="N40" s="780"/>
      <c r="O40" s="780"/>
      <c r="P40" s="781"/>
      <c r="Q40" s="782"/>
      <c r="R40" s="783"/>
      <c r="S40" s="783"/>
      <c r="T40" s="783"/>
      <c r="U40" s="783"/>
      <c r="V40" s="783"/>
      <c r="W40" s="783"/>
      <c r="X40" s="783"/>
      <c r="Y40" s="783"/>
      <c r="Z40" s="783"/>
      <c r="AA40" s="783"/>
      <c r="AB40" s="783"/>
      <c r="AC40" s="783"/>
      <c r="AD40" s="783"/>
      <c r="AE40" s="784"/>
      <c r="AF40" s="794"/>
      <c r="AG40" s="795"/>
      <c r="AH40" s="795"/>
      <c r="AI40" s="795"/>
      <c r="AJ40" s="796"/>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3"/>
      <c r="BK40" s="203"/>
      <c r="BL40" s="203"/>
      <c r="BM40" s="203"/>
      <c r="BN40" s="203"/>
      <c r="BO40" s="215"/>
      <c r="BP40" s="215"/>
      <c r="BQ40" s="212">
        <v>34</v>
      </c>
      <c r="BR40" s="213"/>
      <c r="BS40" s="741"/>
      <c r="BT40" s="742"/>
      <c r="BU40" s="742"/>
      <c r="BV40" s="742"/>
      <c r="BW40" s="742"/>
      <c r="BX40" s="742"/>
      <c r="BY40" s="742"/>
      <c r="BZ40" s="742"/>
      <c r="CA40" s="742"/>
      <c r="CB40" s="742"/>
      <c r="CC40" s="742"/>
      <c r="CD40" s="742"/>
      <c r="CE40" s="742"/>
      <c r="CF40" s="742"/>
      <c r="CG40" s="743"/>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6"/>
      <c r="DW40" s="777"/>
      <c r="DX40" s="777"/>
      <c r="DY40" s="777"/>
      <c r="DZ40" s="778"/>
      <c r="EA40" s="197"/>
    </row>
    <row r="41" spans="1:131" s="198" customFormat="1" ht="26.25" customHeight="1">
      <c r="A41" s="211">
        <v>14</v>
      </c>
      <c r="B41" s="779"/>
      <c r="C41" s="780"/>
      <c r="D41" s="780"/>
      <c r="E41" s="780"/>
      <c r="F41" s="780"/>
      <c r="G41" s="780"/>
      <c r="H41" s="780"/>
      <c r="I41" s="780"/>
      <c r="J41" s="780"/>
      <c r="K41" s="780"/>
      <c r="L41" s="780"/>
      <c r="M41" s="780"/>
      <c r="N41" s="780"/>
      <c r="O41" s="780"/>
      <c r="P41" s="781"/>
      <c r="Q41" s="782"/>
      <c r="R41" s="783"/>
      <c r="S41" s="783"/>
      <c r="T41" s="783"/>
      <c r="U41" s="783"/>
      <c r="V41" s="783"/>
      <c r="W41" s="783"/>
      <c r="X41" s="783"/>
      <c r="Y41" s="783"/>
      <c r="Z41" s="783"/>
      <c r="AA41" s="783"/>
      <c r="AB41" s="783"/>
      <c r="AC41" s="783"/>
      <c r="AD41" s="783"/>
      <c r="AE41" s="784"/>
      <c r="AF41" s="794"/>
      <c r="AG41" s="795"/>
      <c r="AH41" s="795"/>
      <c r="AI41" s="795"/>
      <c r="AJ41" s="796"/>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3"/>
      <c r="BK41" s="203"/>
      <c r="BL41" s="203"/>
      <c r="BM41" s="203"/>
      <c r="BN41" s="203"/>
      <c r="BO41" s="215"/>
      <c r="BP41" s="215"/>
      <c r="BQ41" s="212">
        <v>35</v>
      </c>
      <c r="BR41" s="213"/>
      <c r="BS41" s="741"/>
      <c r="BT41" s="742"/>
      <c r="BU41" s="742"/>
      <c r="BV41" s="742"/>
      <c r="BW41" s="742"/>
      <c r="BX41" s="742"/>
      <c r="BY41" s="742"/>
      <c r="BZ41" s="742"/>
      <c r="CA41" s="742"/>
      <c r="CB41" s="742"/>
      <c r="CC41" s="742"/>
      <c r="CD41" s="742"/>
      <c r="CE41" s="742"/>
      <c r="CF41" s="742"/>
      <c r="CG41" s="743"/>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6"/>
      <c r="DW41" s="777"/>
      <c r="DX41" s="777"/>
      <c r="DY41" s="777"/>
      <c r="DZ41" s="778"/>
      <c r="EA41" s="197"/>
    </row>
    <row r="42" spans="1:131" s="198" customFormat="1" ht="26.25" customHeight="1">
      <c r="A42" s="211">
        <v>15</v>
      </c>
      <c r="B42" s="779"/>
      <c r="C42" s="780"/>
      <c r="D42" s="780"/>
      <c r="E42" s="780"/>
      <c r="F42" s="780"/>
      <c r="G42" s="780"/>
      <c r="H42" s="780"/>
      <c r="I42" s="780"/>
      <c r="J42" s="780"/>
      <c r="K42" s="780"/>
      <c r="L42" s="780"/>
      <c r="M42" s="780"/>
      <c r="N42" s="780"/>
      <c r="O42" s="780"/>
      <c r="P42" s="781"/>
      <c r="Q42" s="782"/>
      <c r="R42" s="783"/>
      <c r="S42" s="783"/>
      <c r="T42" s="783"/>
      <c r="U42" s="783"/>
      <c r="V42" s="783"/>
      <c r="W42" s="783"/>
      <c r="X42" s="783"/>
      <c r="Y42" s="783"/>
      <c r="Z42" s="783"/>
      <c r="AA42" s="783"/>
      <c r="AB42" s="783"/>
      <c r="AC42" s="783"/>
      <c r="AD42" s="783"/>
      <c r="AE42" s="784"/>
      <c r="AF42" s="794"/>
      <c r="AG42" s="795"/>
      <c r="AH42" s="795"/>
      <c r="AI42" s="795"/>
      <c r="AJ42" s="796"/>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3"/>
      <c r="BK42" s="203"/>
      <c r="BL42" s="203"/>
      <c r="BM42" s="203"/>
      <c r="BN42" s="203"/>
      <c r="BO42" s="215"/>
      <c r="BP42" s="215"/>
      <c r="BQ42" s="212">
        <v>36</v>
      </c>
      <c r="BR42" s="213"/>
      <c r="BS42" s="741"/>
      <c r="BT42" s="742"/>
      <c r="BU42" s="742"/>
      <c r="BV42" s="742"/>
      <c r="BW42" s="742"/>
      <c r="BX42" s="742"/>
      <c r="BY42" s="742"/>
      <c r="BZ42" s="742"/>
      <c r="CA42" s="742"/>
      <c r="CB42" s="742"/>
      <c r="CC42" s="742"/>
      <c r="CD42" s="742"/>
      <c r="CE42" s="742"/>
      <c r="CF42" s="742"/>
      <c r="CG42" s="743"/>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6"/>
      <c r="DW42" s="777"/>
      <c r="DX42" s="777"/>
      <c r="DY42" s="777"/>
      <c r="DZ42" s="778"/>
      <c r="EA42" s="197"/>
    </row>
    <row r="43" spans="1:131" s="198" customFormat="1" ht="26.25" customHeight="1">
      <c r="A43" s="211">
        <v>16</v>
      </c>
      <c r="B43" s="779"/>
      <c r="C43" s="780"/>
      <c r="D43" s="780"/>
      <c r="E43" s="780"/>
      <c r="F43" s="780"/>
      <c r="G43" s="780"/>
      <c r="H43" s="780"/>
      <c r="I43" s="780"/>
      <c r="J43" s="780"/>
      <c r="K43" s="780"/>
      <c r="L43" s="780"/>
      <c r="M43" s="780"/>
      <c r="N43" s="780"/>
      <c r="O43" s="780"/>
      <c r="P43" s="781"/>
      <c r="Q43" s="782"/>
      <c r="R43" s="783"/>
      <c r="S43" s="783"/>
      <c r="T43" s="783"/>
      <c r="U43" s="783"/>
      <c r="V43" s="783"/>
      <c r="W43" s="783"/>
      <c r="X43" s="783"/>
      <c r="Y43" s="783"/>
      <c r="Z43" s="783"/>
      <c r="AA43" s="783"/>
      <c r="AB43" s="783"/>
      <c r="AC43" s="783"/>
      <c r="AD43" s="783"/>
      <c r="AE43" s="784"/>
      <c r="AF43" s="794"/>
      <c r="AG43" s="795"/>
      <c r="AH43" s="795"/>
      <c r="AI43" s="795"/>
      <c r="AJ43" s="796"/>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3"/>
      <c r="BK43" s="203"/>
      <c r="BL43" s="203"/>
      <c r="BM43" s="203"/>
      <c r="BN43" s="203"/>
      <c r="BO43" s="215"/>
      <c r="BP43" s="215"/>
      <c r="BQ43" s="212">
        <v>37</v>
      </c>
      <c r="BR43" s="213"/>
      <c r="BS43" s="741"/>
      <c r="BT43" s="742"/>
      <c r="BU43" s="742"/>
      <c r="BV43" s="742"/>
      <c r="BW43" s="742"/>
      <c r="BX43" s="742"/>
      <c r="BY43" s="742"/>
      <c r="BZ43" s="742"/>
      <c r="CA43" s="742"/>
      <c r="CB43" s="742"/>
      <c r="CC43" s="742"/>
      <c r="CD43" s="742"/>
      <c r="CE43" s="742"/>
      <c r="CF43" s="742"/>
      <c r="CG43" s="743"/>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6"/>
      <c r="DW43" s="777"/>
      <c r="DX43" s="777"/>
      <c r="DY43" s="777"/>
      <c r="DZ43" s="778"/>
      <c r="EA43" s="197"/>
    </row>
    <row r="44" spans="1:131" s="198" customFormat="1" ht="26.25" customHeight="1">
      <c r="A44" s="211">
        <v>17</v>
      </c>
      <c r="B44" s="779"/>
      <c r="C44" s="780"/>
      <c r="D44" s="780"/>
      <c r="E44" s="780"/>
      <c r="F44" s="780"/>
      <c r="G44" s="780"/>
      <c r="H44" s="780"/>
      <c r="I44" s="780"/>
      <c r="J44" s="780"/>
      <c r="K44" s="780"/>
      <c r="L44" s="780"/>
      <c r="M44" s="780"/>
      <c r="N44" s="780"/>
      <c r="O44" s="780"/>
      <c r="P44" s="781"/>
      <c r="Q44" s="782"/>
      <c r="R44" s="783"/>
      <c r="S44" s="783"/>
      <c r="T44" s="783"/>
      <c r="U44" s="783"/>
      <c r="V44" s="783"/>
      <c r="W44" s="783"/>
      <c r="X44" s="783"/>
      <c r="Y44" s="783"/>
      <c r="Z44" s="783"/>
      <c r="AA44" s="783"/>
      <c r="AB44" s="783"/>
      <c r="AC44" s="783"/>
      <c r="AD44" s="783"/>
      <c r="AE44" s="784"/>
      <c r="AF44" s="794"/>
      <c r="AG44" s="795"/>
      <c r="AH44" s="795"/>
      <c r="AI44" s="795"/>
      <c r="AJ44" s="796"/>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3"/>
      <c r="BK44" s="203"/>
      <c r="BL44" s="203"/>
      <c r="BM44" s="203"/>
      <c r="BN44" s="203"/>
      <c r="BO44" s="215"/>
      <c r="BP44" s="215"/>
      <c r="BQ44" s="212">
        <v>38</v>
      </c>
      <c r="BR44" s="213"/>
      <c r="BS44" s="741"/>
      <c r="BT44" s="742"/>
      <c r="BU44" s="742"/>
      <c r="BV44" s="742"/>
      <c r="BW44" s="742"/>
      <c r="BX44" s="742"/>
      <c r="BY44" s="742"/>
      <c r="BZ44" s="742"/>
      <c r="CA44" s="742"/>
      <c r="CB44" s="742"/>
      <c r="CC44" s="742"/>
      <c r="CD44" s="742"/>
      <c r="CE44" s="742"/>
      <c r="CF44" s="742"/>
      <c r="CG44" s="743"/>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6"/>
      <c r="DW44" s="777"/>
      <c r="DX44" s="777"/>
      <c r="DY44" s="777"/>
      <c r="DZ44" s="778"/>
      <c r="EA44" s="197"/>
    </row>
    <row r="45" spans="1:131" s="198" customFormat="1" ht="26.25" customHeight="1">
      <c r="A45" s="211">
        <v>18</v>
      </c>
      <c r="B45" s="779"/>
      <c r="C45" s="780"/>
      <c r="D45" s="780"/>
      <c r="E45" s="780"/>
      <c r="F45" s="780"/>
      <c r="G45" s="780"/>
      <c r="H45" s="780"/>
      <c r="I45" s="780"/>
      <c r="J45" s="780"/>
      <c r="K45" s="780"/>
      <c r="L45" s="780"/>
      <c r="M45" s="780"/>
      <c r="N45" s="780"/>
      <c r="O45" s="780"/>
      <c r="P45" s="781"/>
      <c r="Q45" s="782"/>
      <c r="R45" s="783"/>
      <c r="S45" s="783"/>
      <c r="T45" s="783"/>
      <c r="U45" s="783"/>
      <c r="V45" s="783"/>
      <c r="W45" s="783"/>
      <c r="X45" s="783"/>
      <c r="Y45" s="783"/>
      <c r="Z45" s="783"/>
      <c r="AA45" s="783"/>
      <c r="AB45" s="783"/>
      <c r="AC45" s="783"/>
      <c r="AD45" s="783"/>
      <c r="AE45" s="784"/>
      <c r="AF45" s="794"/>
      <c r="AG45" s="795"/>
      <c r="AH45" s="795"/>
      <c r="AI45" s="795"/>
      <c r="AJ45" s="796"/>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3"/>
      <c r="BK45" s="203"/>
      <c r="BL45" s="203"/>
      <c r="BM45" s="203"/>
      <c r="BN45" s="203"/>
      <c r="BO45" s="215"/>
      <c r="BP45" s="215"/>
      <c r="BQ45" s="212">
        <v>39</v>
      </c>
      <c r="BR45" s="213"/>
      <c r="BS45" s="741"/>
      <c r="BT45" s="742"/>
      <c r="BU45" s="742"/>
      <c r="BV45" s="742"/>
      <c r="BW45" s="742"/>
      <c r="BX45" s="742"/>
      <c r="BY45" s="742"/>
      <c r="BZ45" s="742"/>
      <c r="CA45" s="742"/>
      <c r="CB45" s="742"/>
      <c r="CC45" s="742"/>
      <c r="CD45" s="742"/>
      <c r="CE45" s="742"/>
      <c r="CF45" s="742"/>
      <c r="CG45" s="743"/>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6"/>
      <c r="DW45" s="777"/>
      <c r="DX45" s="777"/>
      <c r="DY45" s="777"/>
      <c r="DZ45" s="778"/>
      <c r="EA45" s="197"/>
    </row>
    <row r="46" spans="1:131" s="198" customFormat="1" ht="26.25" customHeight="1">
      <c r="A46" s="211">
        <v>19</v>
      </c>
      <c r="B46" s="779"/>
      <c r="C46" s="780"/>
      <c r="D46" s="780"/>
      <c r="E46" s="780"/>
      <c r="F46" s="780"/>
      <c r="G46" s="780"/>
      <c r="H46" s="780"/>
      <c r="I46" s="780"/>
      <c r="J46" s="780"/>
      <c r="K46" s="780"/>
      <c r="L46" s="780"/>
      <c r="M46" s="780"/>
      <c r="N46" s="780"/>
      <c r="O46" s="780"/>
      <c r="P46" s="781"/>
      <c r="Q46" s="782"/>
      <c r="R46" s="783"/>
      <c r="S46" s="783"/>
      <c r="T46" s="783"/>
      <c r="U46" s="783"/>
      <c r="V46" s="783"/>
      <c r="W46" s="783"/>
      <c r="X46" s="783"/>
      <c r="Y46" s="783"/>
      <c r="Z46" s="783"/>
      <c r="AA46" s="783"/>
      <c r="AB46" s="783"/>
      <c r="AC46" s="783"/>
      <c r="AD46" s="783"/>
      <c r="AE46" s="784"/>
      <c r="AF46" s="794"/>
      <c r="AG46" s="795"/>
      <c r="AH46" s="795"/>
      <c r="AI46" s="795"/>
      <c r="AJ46" s="796"/>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3"/>
      <c r="BK46" s="203"/>
      <c r="BL46" s="203"/>
      <c r="BM46" s="203"/>
      <c r="BN46" s="203"/>
      <c r="BO46" s="215"/>
      <c r="BP46" s="215"/>
      <c r="BQ46" s="212">
        <v>40</v>
      </c>
      <c r="BR46" s="213"/>
      <c r="BS46" s="741"/>
      <c r="BT46" s="742"/>
      <c r="BU46" s="742"/>
      <c r="BV46" s="742"/>
      <c r="BW46" s="742"/>
      <c r="BX46" s="742"/>
      <c r="BY46" s="742"/>
      <c r="BZ46" s="742"/>
      <c r="CA46" s="742"/>
      <c r="CB46" s="742"/>
      <c r="CC46" s="742"/>
      <c r="CD46" s="742"/>
      <c r="CE46" s="742"/>
      <c r="CF46" s="742"/>
      <c r="CG46" s="743"/>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6"/>
      <c r="DW46" s="777"/>
      <c r="DX46" s="777"/>
      <c r="DY46" s="777"/>
      <c r="DZ46" s="778"/>
      <c r="EA46" s="197"/>
    </row>
    <row r="47" spans="1:131" s="198" customFormat="1" ht="26.25" customHeight="1">
      <c r="A47" s="211">
        <v>20</v>
      </c>
      <c r="B47" s="779"/>
      <c r="C47" s="780"/>
      <c r="D47" s="780"/>
      <c r="E47" s="780"/>
      <c r="F47" s="780"/>
      <c r="G47" s="780"/>
      <c r="H47" s="780"/>
      <c r="I47" s="780"/>
      <c r="J47" s="780"/>
      <c r="K47" s="780"/>
      <c r="L47" s="780"/>
      <c r="M47" s="780"/>
      <c r="N47" s="780"/>
      <c r="O47" s="780"/>
      <c r="P47" s="781"/>
      <c r="Q47" s="782"/>
      <c r="R47" s="783"/>
      <c r="S47" s="783"/>
      <c r="T47" s="783"/>
      <c r="U47" s="783"/>
      <c r="V47" s="783"/>
      <c r="W47" s="783"/>
      <c r="X47" s="783"/>
      <c r="Y47" s="783"/>
      <c r="Z47" s="783"/>
      <c r="AA47" s="783"/>
      <c r="AB47" s="783"/>
      <c r="AC47" s="783"/>
      <c r="AD47" s="783"/>
      <c r="AE47" s="784"/>
      <c r="AF47" s="794"/>
      <c r="AG47" s="795"/>
      <c r="AH47" s="795"/>
      <c r="AI47" s="795"/>
      <c r="AJ47" s="796"/>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3"/>
      <c r="BK47" s="203"/>
      <c r="BL47" s="203"/>
      <c r="BM47" s="203"/>
      <c r="BN47" s="203"/>
      <c r="BO47" s="215"/>
      <c r="BP47" s="215"/>
      <c r="BQ47" s="212">
        <v>41</v>
      </c>
      <c r="BR47" s="213"/>
      <c r="BS47" s="741"/>
      <c r="BT47" s="742"/>
      <c r="BU47" s="742"/>
      <c r="BV47" s="742"/>
      <c r="BW47" s="742"/>
      <c r="BX47" s="742"/>
      <c r="BY47" s="742"/>
      <c r="BZ47" s="742"/>
      <c r="CA47" s="742"/>
      <c r="CB47" s="742"/>
      <c r="CC47" s="742"/>
      <c r="CD47" s="742"/>
      <c r="CE47" s="742"/>
      <c r="CF47" s="742"/>
      <c r="CG47" s="743"/>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6"/>
      <c r="DW47" s="777"/>
      <c r="DX47" s="777"/>
      <c r="DY47" s="777"/>
      <c r="DZ47" s="778"/>
      <c r="EA47" s="197"/>
    </row>
    <row r="48" spans="1:131" s="198" customFormat="1" ht="26.25" customHeight="1">
      <c r="A48" s="211">
        <v>21</v>
      </c>
      <c r="B48" s="779"/>
      <c r="C48" s="780"/>
      <c r="D48" s="780"/>
      <c r="E48" s="780"/>
      <c r="F48" s="780"/>
      <c r="G48" s="780"/>
      <c r="H48" s="780"/>
      <c r="I48" s="780"/>
      <c r="J48" s="780"/>
      <c r="K48" s="780"/>
      <c r="L48" s="780"/>
      <c r="M48" s="780"/>
      <c r="N48" s="780"/>
      <c r="O48" s="780"/>
      <c r="P48" s="781"/>
      <c r="Q48" s="782"/>
      <c r="R48" s="783"/>
      <c r="S48" s="783"/>
      <c r="T48" s="783"/>
      <c r="U48" s="783"/>
      <c r="V48" s="783"/>
      <c r="W48" s="783"/>
      <c r="X48" s="783"/>
      <c r="Y48" s="783"/>
      <c r="Z48" s="783"/>
      <c r="AA48" s="783"/>
      <c r="AB48" s="783"/>
      <c r="AC48" s="783"/>
      <c r="AD48" s="783"/>
      <c r="AE48" s="784"/>
      <c r="AF48" s="794"/>
      <c r="AG48" s="795"/>
      <c r="AH48" s="795"/>
      <c r="AI48" s="795"/>
      <c r="AJ48" s="796"/>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3"/>
      <c r="BK48" s="203"/>
      <c r="BL48" s="203"/>
      <c r="BM48" s="203"/>
      <c r="BN48" s="203"/>
      <c r="BO48" s="215"/>
      <c r="BP48" s="215"/>
      <c r="BQ48" s="212">
        <v>42</v>
      </c>
      <c r="BR48" s="213"/>
      <c r="BS48" s="741"/>
      <c r="BT48" s="742"/>
      <c r="BU48" s="742"/>
      <c r="BV48" s="742"/>
      <c r="BW48" s="742"/>
      <c r="BX48" s="742"/>
      <c r="BY48" s="742"/>
      <c r="BZ48" s="742"/>
      <c r="CA48" s="742"/>
      <c r="CB48" s="742"/>
      <c r="CC48" s="742"/>
      <c r="CD48" s="742"/>
      <c r="CE48" s="742"/>
      <c r="CF48" s="742"/>
      <c r="CG48" s="743"/>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6"/>
      <c r="DW48" s="777"/>
      <c r="DX48" s="777"/>
      <c r="DY48" s="777"/>
      <c r="DZ48" s="778"/>
      <c r="EA48" s="197"/>
    </row>
    <row r="49" spans="1:131" s="198" customFormat="1" ht="26.25" customHeight="1">
      <c r="A49" s="211">
        <v>22</v>
      </c>
      <c r="B49" s="779"/>
      <c r="C49" s="780"/>
      <c r="D49" s="780"/>
      <c r="E49" s="780"/>
      <c r="F49" s="780"/>
      <c r="G49" s="780"/>
      <c r="H49" s="780"/>
      <c r="I49" s="780"/>
      <c r="J49" s="780"/>
      <c r="K49" s="780"/>
      <c r="L49" s="780"/>
      <c r="M49" s="780"/>
      <c r="N49" s="780"/>
      <c r="O49" s="780"/>
      <c r="P49" s="781"/>
      <c r="Q49" s="782"/>
      <c r="R49" s="783"/>
      <c r="S49" s="783"/>
      <c r="T49" s="783"/>
      <c r="U49" s="783"/>
      <c r="V49" s="783"/>
      <c r="W49" s="783"/>
      <c r="X49" s="783"/>
      <c r="Y49" s="783"/>
      <c r="Z49" s="783"/>
      <c r="AA49" s="783"/>
      <c r="AB49" s="783"/>
      <c r="AC49" s="783"/>
      <c r="AD49" s="783"/>
      <c r="AE49" s="784"/>
      <c r="AF49" s="794"/>
      <c r="AG49" s="795"/>
      <c r="AH49" s="795"/>
      <c r="AI49" s="795"/>
      <c r="AJ49" s="796"/>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3"/>
      <c r="BK49" s="203"/>
      <c r="BL49" s="203"/>
      <c r="BM49" s="203"/>
      <c r="BN49" s="203"/>
      <c r="BO49" s="215"/>
      <c r="BP49" s="215"/>
      <c r="BQ49" s="212">
        <v>43</v>
      </c>
      <c r="BR49" s="213"/>
      <c r="BS49" s="741"/>
      <c r="BT49" s="742"/>
      <c r="BU49" s="742"/>
      <c r="BV49" s="742"/>
      <c r="BW49" s="742"/>
      <c r="BX49" s="742"/>
      <c r="BY49" s="742"/>
      <c r="BZ49" s="742"/>
      <c r="CA49" s="742"/>
      <c r="CB49" s="742"/>
      <c r="CC49" s="742"/>
      <c r="CD49" s="742"/>
      <c r="CE49" s="742"/>
      <c r="CF49" s="742"/>
      <c r="CG49" s="743"/>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6"/>
      <c r="DW49" s="777"/>
      <c r="DX49" s="777"/>
      <c r="DY49" s="777"/>
      <c r="DZ49" s="778"/>
      <c r="EA49" s="197"/>
    </row>
    <row r="50" spans="1:131" s="198" customFormat="1" ht="26.25" customHeight="1">
      <c r="A50" s="211">
        <v>23</v>
      </c>
      <c r="B50" s="779"/>
      <c r="C50" s="780"/>
      <c r="D50" s="780"/>
      <c r="E50" s="780"/>
      <c r="F50" s="780"/>
      <c r="G50" s="780"/>
      <c r="H50" s="780"/>
      <c r="I50" s="780"/>
      <c r="J50" s="780"/>
      <c r="K50" s="780"/>
      <c r="L50" s="780"/>
      <c r="M50" s="780"/>
      <c r="N50" s="780"/>
      <c r="O50" s="780"/>
      <c r="P50" s="781"/>
      <c r="Q50" s="854"/>
      <c r="R50" s="855"/>
      <c r="S50" s="855"/>
      <c r="T50" s="855"/>
      <c r="U50" s="855"/>
      <c r="V50" s="855"/>
      <c r="W50" s="855"/>
      <c r="X50" s="855"/>
      <c r="Y50" s="855"/>
      <c r="Z50" s="855"/>
      <c r="AA50" s="855"/>
      <c r="AB50" s="855"/>
      <c r="AC50" s="855"/>
      <c r="AD50" s="855"/>
      <c r="AE50" s="856"/>
      <c r="AF50" s="794"/>
      <c r="AG50" s="795"/>
      <c r="AH50" s="795"/>
      <c r="AI50" s="795"/>
      <c r="AJ50" s="796"/>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3"/>
      <c r="BK50" s="203"/>
      <c r="BL50" s="203"/>
      <c r="BM50" s="203"/>
      <c r="BN50" s="203"/>
      <c r="BO50" s="215"/>
      <c r="BP50" s="215"/>
      <c r="BQ50" s="212">
        <v>44</v>
      </c>
      <c r="BR50" s="213"/>
      <c r="BS50" s="741"/>
      <c r="BT50" s="742"/>
      <c r="BU50" s="742"/>
      <c r="BV50" s="742"/>
      <c r="BW50" s="742"/>
      <c r="BX50" s="742"/>
      <c r="BY50" s="742"/>
      <c r="BZ50" s="742"/>
      <c r="CA50" s="742"/>
      <c r="CB50" s="742"/>
      <c r="CC50" s="742"/>
      <c r="CD50" s="742"/>
      <c r="CE50" s="742"/>
      <c r="CF50" s="742"/>
      <c r="CG50" s="743"/>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6"/>
      <c r="DW50" s="777"/>
      <c r="DX50" s="777"/>
      <c r="DY50" s="777"/>
      <c r="DZ50" s="778"/>
      <c r="EA50" s="197"/>
    </row>
    <row r="51" spans="1:131" s="198" customFormat="1" ht="26.25" customHeight="1">
      <c r="A51" s="211">
        <v>24</v>
      </c>
      <c r="B51" s="779"/>
      <c r="C51" s="780"/>
      <c r="D51" s="780"/>
      <c r="E51" s="780"/>
      <c r="F51" s="780"/>
      <c r="G51" s="780"/>
      <c r="H51" s="780"/>
      <c r="I51" s="780"/>
      <c r="J51" s="780"/>
      <c r="K51" s="780"/>
      <c r="L51" s="780"/>
      <c r="M51" s="780"/>
      <c r="N51" s="780"/>
      <c r="O51" s="780"/>
      <c r="P51" s="781"/>
      <c r="Q51" s="854"/>
      <c r="R51" s="855"/>
      <c r="S51" s="855"/>
      <c r="T51" s="855"/>
      <c r="U51" s="855"/>
      <c r="V51" s="855"/>
      <c r="W51" s="855"/>
      <c r="X51" s="855"/>
      <c r="Y51" s="855"/>
      <c r="Z51" s="855"/>
      <c r="AA51" s="855"/>
      <c r="AB51" s="855"/>
      <c r="AC51" s="855"/>
      <c r="AD51" s="855"/>
      <c r="AE51" s="856"/>
      <c r="AF51" s="794"/>
      <c r="AG51" s="795"/>
      <c r="AH51" s="795"/>
      <c r="AI51" s="795"/>
      <c r="AJ51" s="796"/>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3"/>
      <c r="BK51" s="203"/>
      <c r="BL51" s="203"/>
      <c r="BM51" s="203"/>
      <c r="BN51" s="203"/>
      <c r="BO51" s="215"/>
      <c r="BP51" s="215"/>
      <c r="BQ51" s="212">
        <v>45</v>
      </c>
      <c r="BR51" s="213"/>
      <c r="BS51" s="741"/>
      <c r="BT51" s="742"/>
      <c r="BU51" s="742"/>
      <c r="BV51" s="742"/>
      <c r="BW51" s="742"/>
      <c r="BX51" s="742"/>
      <c r="BY51" s="742"/>
      <c r="BZ51" s="742"/>
      <c r="CA51" s="742"/>
      <c r="CB51" s="742"/>
      <c r="CC51" s="742"/>
      <c r="CD51" s="742"/>
      <c r="CE51" s="742"/>
      <c r="CF51" s="742"/>
      <c r="CG51" s="743"/>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6"/>
      <c r="DW51" s="777"/>
      <c r="DX51" s="777"/>
      <c r="DY51" s="777"/>
      <c r="DZ51" s="778"/>
      <c r="EA51" s="197"/>
    </row>
    <row r="52" spans="1:131" s="198" customFormat="1" ht="26.25" customHeight="1">
      <c r="A52" s="211">
        <v>25</v>
      </c>
      <c r="B52" s="779"/>
      <c r="C52" s="780"/>
      <c r="D52" s="780"/>
      <c r="E52" s="780"/>
      <c r="F52" s="780"/>
      <c r="G52" s="780"/>
      <c r="H52" s="780"/>
      <c r="I52" s="780"/>
      <c r="J52" s="780"/>
      <c r="K52" s="780"/>
      <c r="L52" s="780"/>
      <c r="M52" s="780"/>
      <c r="N52" s="780"/>
      <c r="O52" s="780"/>
      <c r="P52" s="781"/>
      <c r="Q52" s="854"/>
      <c r="R52" s="855"/>
      <c r="S52" s="855"/>
      <c r="T52" s="855"/>
      <c r="U52" s="855"/>
      <c r="V52" s="855"/>
      <c r="W52" s="855"/>
      <c r="X52" s="855"/>
      <c r="Y52" s="855"/>
      <c r="Z52" s="855"/>
      <c r="AA52" s="855"/>
      <c r="AB52" s="855"/>
      <c r="AC52" s="855"/>
      <c r="AD52" s="855"/>
      <c r="AE52" s="856"/>
      <c r="AF52" s="794"/>
      <c r="AG52" s="795"/>
      <c r="AH52" s="795"/>
      <c r="AI52" s="795"/>
      <c r="AJ52" s="796"/>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3"/>
      <c r="BK52" s="203"/>
      <c r="BL52" s="203"/>
      <c r="BM52" s="203"/>
      <c r="BN52" s="203"/>
      <c r="BO52" s="215"/>
      <c r="BP52" s="215"/>
      <c r="BQ52" s="212">
        <v>46</v>
      </c>
      <c r="BR52" s="213"/>
      <c r="BS52" s="741"/>
      <c r="BT52" s="742"/>
      <c r="BU52" s="742"/>
      <c r="BV52" s="742"/>
      <c r="BW52" s="742"/>
      <c r="BX52" s="742"/>
      <c r="BY52" s="742"/>
      <c r="BZ52" s="742"/>
      <c r="CA52" s="742"/>
      <c r="CB52" s="742"/>
      <c r="CC52" s="742"/>
      <c r="CD52" s="742"/>
      <c r="CE52" s="742"/>
      <c r="CF52" s="742"/>
      <c r="CG52" s="743"/>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6"/>
      <c r="DW52" s="777"/>
      <c r="DX52" s="777"/>
      <c r="DY52" s="777"/>
      <c r="DZ52" s="778"/>
      <c r="EA52" s="197"/>
    </row>
    <row r="53" spans="1:131" s="198" customFormat="1" ht="26.25" customHeight="1">
      <c r="A53" s="211">
        <v>26</v>
      </c>
      <c r="B53" s="779"/>
      <c r="C53" s="780"/>
      <c r="D53" s="780"/>
      <c r="E53" s="780"/>
      <c r="F53" s="780"/>
      <c r="G53" s="780"/>
      <c r="H53" s="780"/>
      <c r="I53" s="780"/>
      <c r="J53" s="780"/>
      <c r="K53" s="780"/>
      <c r="L53" s="780"/>
      <c r="M53" s="780"/>
      <c r="N53" s="780"/>
      <c r="O53" s="780"/>
      <c r="P53" s="781"/>
      <c r="Q53" s="854"/>
      <c r="R53" s="855"/>
      <c r="S53" s="855"/>
      <c r="T53" s="855"/>
      <c r="U53" s="855"/>
      <c r="V53" s="855"/>
      <c r="W53" s="855"/>
      <c r="X53" s="855"/>
      <c r="Y53" s="855"/>
      <c r="Z53" s="855"/>
      <c r="AA53" s="855"/>
      <c r="AB53" s="855"/>
      <c r="AC53" s="855"/>
      <c r="AD53" s="855"/>
      <c r="AE53" s="856"/>
      <c r="AF53" s="794"/>
      <c r="AG53" s="795"/>
      <c r="AH53" s="795"/>
      <c r="AI53" s="795"/>
      <c r="AJ53" s="796"/>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3"/>
      <c r="BK53" s="203"/>
      <c r="BL53" s="203"/>
      <c r="BM53" s="203"/>
      <c r="BN53" s="203"/>
      <c r="BO53" s="215"/>
      <c r="BP53" s="215"/>
      <c r="BQ53" s="212">
        <v>47</v>
      </c>
      <c r="BR53" s="213"/>
      <c r="BS53" s="741"/>
      <c r="BT53" s="742"/>
      <c r="BU53" s="742"/>
      <c r="BV53" s="742"/>
      <c r="BW53" s="742"/>
      <c r="BX53" s="742"/>
      <c r="BY53" s="742"/>
      <c r="BZ53" s="742"/>
      <c r="CA53" s="742"/>
      <c r="CB53" s="742"/>
      <c r="CC53" s="742"/>
      <c r="CD53" s="742"/>
      <c r="CE53" s="742"/>
      <c r="CF53" s="742"/>
      <c r="CG53" s="743"/>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6"/>
      <c r="DW53" s="777"/>
      <c r="DX53" s="777"/>
      <c r="DY53" s="777"/>
      <c r="DZ53" s="778"/>
      <c r="EA53" s="197"/>
    </row>
    <row r="54" spans="1:131" s="198" customFormat="1" ht="26.25" customHeight="1">
      <c r="A54" s="211">
        <v>27</v>
      </c>
      <c r="B54" s="779"/>
      <c r="C54" s="780"/>
      <c r="D54" s="780"/>
      <c r="E54" s="780"/>
      <c r="F54" s="780"/>
      <c r="G54" s="780"/>
      <c r="H54" s="780"/>
      <c r="I54" s="780"/>
      <c r="J54" s="780"/>
      <c r="K54" s="780"/>
      <c r="L54" s="780"/>
      <c r="M54" s="780"/>
      <c r="N54" s="780"/>
      <c r="O54" s="780"/>
      <c r="P54" s="781"/>
      <c r="Q54" s="854"/>
      <c r="R54" s="855"/>
      <c r="S54" s="855"/>
      <c r="T54" s="855"/>
      <c r="U54" s="855"/>
      <c r="V54" s="855"/>
      <c r="W54" s="855"/>
      <c r="X54" s="855"/>
      <c r="Y54" s="855"/>
      <c r="Z54" s="855"/>
      <c r="AA54" s="855"/>
      <c r="AB54" s="855"/>
      <c r="AC54" s="855"/>
      <c r="AD54" s="855"/>
      <c r="AE54" s="856"/>
      <c r="AF54" s="794"/>
      <c r="AG54" s="795"/>
      <c r="AH54" s="795"/>
      <c r="AI54" s="795"/>
      <c r="AJ54" s="796"/>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3"/>
      <c r="BK54" s="203"/>
      <c r="BL54" s="203"/>
      <c r="BM54" s="203"/>
      <c r="BN54" s="203"/>
      <c r="BO54" s="215"/>
      <c r="BP54" s="215"/>
      <c r="BQ54" s="212">
        <v>48</v>
      </c>
      <c r="BR54" s="213"/>
      <c r="BS54" s="741"/>
      <c r="BT54" s="742"/>
      <c r="BU54" s="742"/>
      <c r="BV54" s="742"/>
      <c r="BW54" s="742"/>
      <c r="BX54" s="742"/>
      <c r="BY54" s="742"/>
      <c r="BZ54" s="742"/>
      <c r="CA54" s="742"/>
      <c r="CB54" s="742"/>
      <c r="CC54" s="742"/>
      <c r="CD54" s="742"/>
      <c r="CE54" s="742"/>
      <c r="CF54" s="742"/>
      <c r="CG54" s="743"/>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6"/>
      <c r="DW54" s="777"/>
      <c r="DX54" s="777"/>
      <c r="DY54" s="777"/>
      <c r="DZ54" s="778"/>
      <c r="EA54" s="197"/>
    </row>
    <row r="55" spans="1:131" s="198" customFormat="1" ht="26.25" customHeight="1">
      <c r="A55" s="211">
        <v>28</v>
      </c>
      <c r="B55" s="779"/>
      <c r="C55" s="780"/>
      <c r="D55" s="780"/>
      <c r="E55" s="780"/>
      <c r="F55" s="780"/>
      <c r="G55" s="780"/>
      <c r="H55" s="780"/>
      <c r="I55" s="780"/>
      <c r="J55" s="780"/>
      <c r="K55" s="780"/>
      <c r="L55" s="780"/>
      <c r="M55" s="780"/>
      <c r="N55" s="780"/>
      <c r="O55" s="780"/>
      <c r="P55" s="781"/>
      <c r="Q55" s="854"/>
      <c r="R55" s="855"/>
      <c r="S55" s="855"/>
      <c r="T55" s="855"/>
      <c r="U55" s="855"/>
      <c r="V55" s="855"/>
      <c r="W55" s="855"/>
      <c r="X55" s="855"/>
      <c r="Y55" s="855"/>
      <c r="Z55" s="855"/>
      <c r="AA55" s="855"/>
      <c r="AB55" s="855"/>
      <c r="AC55" s="855"/>
      <c r="AD55" s="855"/>
      <c r="AE55" s="856"/>
      <c r="AF55" s="794"/>
      <c r="AG55" s="795"/>
      <c r="AH55" s="795"/>
      <c r="AI55" s="795"/>
      <c r="AJ55" s="796"/>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3"/>
      <c r="BK55" s="203"/>
      <c r="BL55" s="203"/>
      <c r="BM55" s="203"/>
      <c r="BN55" s="203"/>
      <c r="BO55" s="215"/>
      <c r="BP55" s="215"/>
      <c r="BQ55" s="212">
        <v>49</v>
      </c>
      <c r="BR55" s="213"/>
      <c r="BS55" s="741"/>
      <c r="BT55" s="742"/>
      <c r="BU55" s="742"/>
      <c r="BV55" s="742"/>
      <c r="BW55" s="742"/>
      <c r="BX55" s="742"/>
      <c r="BY55" s="742"/>
      <c r="BZ55" s="742"/>
      <c r="CA55" s="742"/>
      <c r="CB55" s="742"/>
      <c r="CC55" s="742"/>
      <c r="CD55" s="742"/>
      <c r="CE55" s="742"/>
      <c r="CF55" s="742"/>
      <c r="CG55" s="743"/>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6"/>
      <c r="DW55" s="777"/>
      <c r="DX55" s="777"/>
      <c r="DY55" s="777"/>
      <c r="DZ55" s="778"/>
      <c r="EA55" s="197"/>
    </row>
    <row r="56" spans="1:131" s="198" customFormat="1" ht="26.25" customHeight="1">
      <c r="A56" s="211">
        <v>29</v>
      </c>
      <c r="B56" s="779"/>
      <c r="C56" s="780"/>
      <c r="D56" s="780"/>
      <c r="E56" s="780"/>
      <c r="F56" s="780"/>
      <c r="G56" s="780"/>
      <c r="H56" s="780"/>
      <c r="I56" s="780"/>
      <c r="J56" s="780"/>
      <c r="K56" s="780"/>
      <c r="L56" s="780"/>
      <c r="M56" s="780"/>
      <c r="N56" s="780"/>
      <c r="O56" s="780"/>
      <c r="P56" s="781"/>
      <c r="Q56" s="854"/>
      <c r="R56" s="855"/>
      <c r="S56" s="855"/>
      <c r="T56" s="855"/>
      <c r="U56" s="855"/>
      <c r="V56" s="855"/>
      <c r="W56" s="855"/>
      <c r="X56" s="855"/>
      <c r="Y56" s="855"/>
      <c r="Z56" s="855"/>
      <c r="AA56" s="855"/>
      <c r="AB56" s="855"/>
      <c r="AC56" s="855"/>
      <c r="AD56" s="855"/>
      <c r="AE56" s="856"/>
      <c r="AF56" s="794"/>
      <c r="AG56" s="795"/>
      <c r="AH56" s="795"/>
      <c r="AI56" s="795"/>
      <c r="AJ56" s="796"/>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3"/>
      <c r="BK56" s="203"/>
      <c r="BL56" s="203"/>
      <c r="BM56" s="203"/>
      <c r="BN56" s="203"/>
      <c r="BO56" s="215"/>
      <c r="BP56" s="215"/>
      <c r="BQ56" s="212">
        <v>50</v>
      </c>
      <c r="BR56" s="213"/>
      <c r="BS56" s="741"/>
      <c r="BT56" s="742"/>
      <c r="BU56" s="742"/>
      <c r="BV56" s="742"/>
      <c r="BW56" s="742"/>
      <c r="BX56" s="742"/>
      <c r="BY56" s="742"/>
      <c r="BZ56" s="742"/>
      <c r="CA56" s="742"/>
      <c r="CB56" s="742"/>
      <c r="CC56" s="742"/>
      <c r="CD56" s="742"/>
      <c r="CE56" s="742"/>
      <c r="CF56" s="742"/>
      <c r="CG56" s="743"/>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6"/>
      <c r="DW56" s="777"/>
      <c r="DX56" s="777"/>
      <c r="DY56" s="777"/>
      <c r="DZ56" s="778"/>
      <c r="EA56" s="197"/>
    </row>
    <row r="57" spans="1:131" s="198" customFormat="1" ht="26.25" customHeight="1">
      <c r="A57" s="211">
        <v>30</v>
      </c>
      <c r="B57" s="779"/>
      <c r="C57" s="780"/>
      <c r="D57" s="780"/>
      <c r="E57" s="780"/>
      <c r="F57" s="780"/>
      <c r="G57" s="780"/>
      <c r="H57" s="780"/>
      <c r="I57" s="780"/>
      <c r="J57" s="780"/>
      <c r="K57" s="780"/>
      <c r="L57" s="780"/>
      <c r="M57" s="780"/>
      <c r="N57" s="780"/>
      <c r="O57" s="780"/>
      <c r="P57" s="781"/>
      <c r="Q57" s="854"/>
      <c r="R57" s="855"/>
      <c r="S57" s="855"/>
      <c r="T57" s="855"/>
      <c r="U57" s="855"/>
      <c r="V57" s="855"/>
      <c r="W57" s="855"/>
      <c r="X57" s="855"/>
      <c r="Y57" s="855"/>
      <c r="Z57" s="855"/>
      <c r="AA57" s="855"/>
      <c r="AB57" s="855"/>
      <c r="AC57" s="855"/>
      <c r="AD57" s="855"/>
      <c r="AE57" s="856"/>
      <c r="AF57" s="794"/>
      <c r="AG57" s="795"/>
      <c r="AH57" s="795"/>
      <c r="AI57" s="795"/>
      <c r="AJ57" s="796"/>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3"/>
      <c r="BK57" s="203"/>
      <c r="BL57" s="203"/>
      <c r="BM57" s="203"/>
      <c r="BN57" s="203"/>
      <c r="BO57" s="215"/>
      <c r="BP57" s="215"/>
      <c r="BQ57" s="212">
        <v>51</v>
      </c>
      <c r="BR57" s="213"/>
      <c r="BS57" s="741"/>
      <c r="BT57" s="742"/>
      <c r="BU57" s="742"/>
      <c r="BV57" s="742"/>
      <c r="BW57" s="742"/>
      <c r="BX57" s="742"/>
      <c r="BY57" s="742"/>
      <c r="BZ57" s="742"/>
      <c r="CA57" s="742"/>
      <c r="CB57" s="742"/>
      <c r="CC57" s="742"/>
      <c r="CD57" s="742"/>
      <c r="CE57" s="742"/>
      <c r="CF57" s="742"/>
      <c r="CG57" s="743"/>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6"/>
      <c r="DW57" s="777"/>
      <c r="DX57" s="777"/>
      <c r="DY57" s="777"/>
      <c r="DZ57" s="778"/>
      <c r="EA57" s="197"/>
    </row>
    <row r="58" spans="1:131" s="198" customFormat="1" ht="26.25" customHeight="1">
      <c r="A58" s="211">
        <v>31</v>
      </c>
      <c r="B58" s="779"/>
      <c r="C58" s="780"/>
      <c r="D58" s="780"/>
      <c r="E58" s="780"/>
      <c r="F58" s="780"/>
      <c r="G58" s="780"/>
      <c r="H58" s="780"/>
      <c r="I58" s="780"/>
      <c r="J58" s="780"/>
      <c r="K58" s="780"/>
      <c r="L58" s="780"/>
      <c r="M58" s="780"/>
      <c r="N58" s="780"/>
      <c r="O58" s="780"/>
      <c r="P58" s="781"/>
      <c r="Q58" s="854"/>
      <c r="R58" s="855"/>
      <c r="S58" s="855"/>
      <c r="T58" s="855"/>
      <c r="U58" s="855"/>
      <c r="V58" s="855"/>
      <c r="W58" s="855"/>
      <c r="X58" s="855"/>
      <c r="Y58" s="855"/>
      <c r="Z58" s="855"/>
      <c r="AA58" s="855"/>
      <c r="AB58" s="855"/>
      <c r="AC58" s="855"/>
      <c r="AD58" s="855"/>
      <c r="AE58" s="856"/>
      <c r="AF58" s="794"/>
      <c r="AG58" s="795"/>
      <c r="AH58" s="795"/>
      <c r="AI58" s="795"/>
      <c r="AJ58" s="796"/>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3"/>
      <c r="BK58" s="203"/>
      <c r="BL58" s="203"/>
      <c r="BM58" s="203"/>
      <c r="BN58" s="203"/>
      <c r="BO58" s="215"/>
      <c r="BP58" s="215"/>
      <c r="BQ58" s="212">
        <v>52</v>
      </c>
      <c r="BR58" s="213"/>
      <c r="BS58" s="741"/>
      <c r="BT58" s="742"/>
      <c r="BU58" s="742"/>
      <c r="BV58" s="742"/>
      <c r="BW58" s="742"/>
      <c r="BX58" s="742"/>
      <c r="BY58" s="742"/>
      <c r="BZ58" s="742"/>
      <c r="CA58" s="742"/>
      <c r="CB58" s="742"/>
      <c r="CC58" s="742"/>
      <c r="CD58" s="742"/>
      <c r="CE58" s="742"/>
      <c r="CF58" s="742"/>
      <c r="CG58" s="743"/>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6"/>
      <c r="DW58" s="777"/>
      <c r="DX58" s="777"/>
      <c r="DY58" s="777"/>
      <c r="DZ58" s="778"/>
      <c r="EA58" s="197"/>
    </row>
    <row r="59" spans="1:131" s="198" customFormat="1" ht="26.25" customHeight="1">
      <c r="A59" s="211">
        <v>32</v>
      </c>
      <c r="B59" s="779"/>
      <c r="C59" s="780"/>
      <c r="D59" s="780"/>
      <c r="E59" s="780"/>
      <c r="F59" s="780"/>
      <c r="G59" s="780"/>
      <c r="H59" s="780"/>
      <c r="I59" s="780"/>
      <c r="J59" s="780"/>
      <c r="K59" s="780"/>
      <c r="L59" s="780"/>
      <c r="M59" s="780"/>
      <c r="N59" s="780"/>
      <c r="O59" s="780"/>
      <c r="P59" s="781"/>
      <c r="Q59" s="854"/>
      <c r="R59" s="855"/>
      <c r="S59" s="855"/>
      <c r="T59" s="855"/>
      <c r="U59" s="855"/>
      <c r="V59" s="855"/>
      <c r="W59" s="855"/>
      <c r="X59" s="855"/>
      <c r="Y59" s="855"/>
      <c r="Z59" s="855"/>
      <c r="AA59" s="855"/>
      <c r="AB59" s="855"/>
      <c r="AC59" s="855"/>
      <c r="AD59" s="855"/>
      <c r="AE59" s="856"/>
      <c r="AF59" s="794"/>
      <c r="AG59" s="795"/>
      <c r="AH59" s="795"/>
      <c r="AI59" s="795"/>
      <c r="AJ59" s="796"/>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3"/>
      <c r="BK59" s="203"/>
      <c r="BL59" s="203"/>
      <c r="BM59" s="203"/>
      <c r="BN59" s="203"/>
      <c r="BO59" s="215"/>
      <c r="BP59" s="215"/>
      <c r="BQ59" s="212">
        <v>53</v>
      </c>
      <c r="BR59" s="213"/>
      <c r="BS59" s="741"/>
      <c r="BT59" s="742"/>
      <c r="BU59" s="742"/>
      <c r="BV59" s="742"/>
      <c r="BW59" s="742"/>
      <c r="BX59" s="742"/>
      <c r="BY59" s="742"/>
      <c r="BZ59" s="742"/>
      <c r="CA59" s="742"/>
      <c r="CB59" s="742"/>
      <c r="CC59" s="742"/>
      <c r="CD59" s="742"/>
      <c r="CE59" s="742"/>
      <c r="CF59" s="742"/>
      <c r="CG59" s="743"/>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6"/>
      <c r="DW59" s="777"/>
      <c r="DX59" s="777"/>
      <c r="DY59" s="777"/>
      <c r="DZ59" s="778"/>
      <c r="EA59" s="197"/>
    </row>
    <row r="60" spans="1:131" s="198" customFormat="1" ht="26.25" customHeight="1">
      <c r="A60" s="211">
        <v>33</v>
      </c>
      <c r="B60" s="779"/>
      <c r="C60" s="780"/>
      <c r="D60" s="780"/>
      <c r="E60" s="780"/>
      <c r="F60" s="780"/>
      <c r="G60" s="780"/>
      <c r="H60" s="780"/>
      <c r="I60" s="780"/>
      <c r="J60" s="780"/>
      <c r="K60" s="780"/>
      <c r="L60" s="780"/>
      <c r="M60" s="780"/>
      <c r="N60" s="780"/>
      <c r="O60" s="780"/>
      <c r="P60" s="781"/>
      <c r="Q60" s="854"/>
      <c r="R60" s="855"/>
      <c r="S60" s="855"/>
      <c r="T60" s="855"/>
      <c r="U60" s="855"/>
      <c r="V60" s="855"/>
      <c r="W60" s="855"/>
      <c r="X60" s="855"/>
      <c r="Y60" s="855"/>
      <c r="Z60" s="855"/>
      <c r="AA60" s="855"/>
      <c r="AB60" s="855"/>
      <c r="AC60" s="855"/>
      <c r="AD60" s="855"/>
      <c r="AE60" s="856"/>
      <c r="AF60" s="794"/>
      <c r="AG60" s="795"/>
      <c r="AH60" s="795"/>
      <c r="AI60" s="795"/>
      <c r="AJ60" s="796"/>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3"/>
      <c r="BK60" s="203"/>
      <c r="BL60" s="203"/>
      <c r="BM60" s="203"/>
      <c r="BN60" s="203"/>
      <c r="BO60" s="215"/>
      <c r="BP60" s="215"/>
      <c r="BQ60" s="212">
        <v>54</v>
      </c>
      <c r="BR60" s="213"/>
      <c r="BS60" s="741"/>
      <c r="BT60" s="742"/>
      <c r="BU60" s="742"/>
      <c r="BV60" s="742"/>
      <c r="BW60" s="742"/>
      <c r="BX60" s="742"/>
      <c r="BY60" s="742"/>
      <c r="BZ60" s="742"/>
      <c r="CA60" s="742"/>
      <c r="CB60" s="742"/>
      <c r="CC60" s="742"/>
      <c r="CD60" s="742"/>
      <c r="CE60" s="742"/>
      <c r="CF60" s="742"/>
      <c r="CG60" s="743"/>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6"/>
      <c r="DW60" s="777"/>
      <c r="DX60" s="777"/>
      <c r="DY60" s="777"/>
      <c r="DZ60" s="778"/>
      <c r="EA60" s="197"/>
    </row>
    <row r="61" spans="1:131" s="198" customFormat="1" ht="26.25" customHeight="1" thickBot="1">
      <c r="A61" s="211">
        <v>34</v>
      </c>
      <c r="B61" s="779"/>
      <c r="C61" s="780"/>
      <c r="D61" s="780"/>
      <c r="E61" s="780"/>
      <c r="F61" s="780"/>
      <c r="G61" s="780"/>
      <c r="H61" s="780"/>
      <c r="I61" s="780"/>
      <c r="J61" s="780"/>
      <c r="K61" s="780"/>
      <c r="L61" s="780"/>
      <c r="M61" s="780"/>
      <c r="N61" s="780"/>
      <c r="O61" s="780"/>
      <c r="P61" s="781"/>
      <c r="Q61" s="854"/>
      <c r="R61" s="855"/>
      <c r="S61" s="855"/>
      <c r="T61" s="855"/>
      <c r="U61" s="855"/>
      <c r="V61" s="855"/>
      <c r="W61" s="855"/>
      <c r="X61" s="855"/>
      <c r="Y61" s="855"/>
      <c r="Z61" s="855"/>
      <c r="AA61" s="855"/>
      <c r="AB61" s="855"/>
      <c r="AC61" s="855"/>
      <c r="AD61" s="855"/>
      <c r="AE61" s="856"/>
      <c r="AF61" s="794"/>
      <c r="AG61" s="795"/>
      <c r="AH61" s="795"/>
      <c r="AI61" s="795"/>
      <c r="AJ61" s="796"/>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3"/>
      <c r="BK61" s="203"/>
      <c r="BL61" s="203"/>
      <c r="BM61" s="203"/>
      <c r="BN61" s="203"/>
      <c r="BO61" s="215"/>
      <c r="BP61" s="215"/>
      <c r="BQ61" s="212">
        <v>55</v>
      </c>
      <c r="BR61" s="213"/>
      <c r="BS61" s="741"/>
      <c r="BT61" s="742"/>
      <c r="BU61" s="742"/>
      <c r="BV61" s="742"/>
      <c r="BW61" s="742"/>
      <c r="BX61" s="742"/>
      <c r="BY61" s="742"/>
      <c r="BZ61" s="742"/>
      <c r="CA61" s="742"/>
      <c r="CB61" s="742"/>
      <c r="CC61" s="742"/>
      <c r="CD61" s="742"/>
      <c r="CE61" s="742"/>
      <c r="CF61" s="742"/>
      <c r="CG61" s="743"/>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6"/>
      <c r="DW61" s="777"/>
      <c r="DX61" s="777"/>
      <c r="DY61" s="777"/>
      <c r="DZ61" s="778"/>
      <c r="EA61" s="197"/>
    </row>
    <row r="62" spans="1:131" s="198" customFormat="1" ht="26.25" customHeight="1">
      <c r="A62" s="211">
        <v>35</v>
      </c>
      <c r="B62" s="779"/>
      <c r="C62" s="780"/>
      <c r="D62" s="780"/>
      <c r="E62" s="780"/>
      <c r="F62" s="780"/>
      <c r="G62" s="780"/>
      <c r="H62" s="780"/>
      <c r="I62" s="780"/>
      <c r="J62" s="780"/>
      <c r="K62" s="780"/>
      <c r="L62" s="780"/>
      <c r="M62" s="780"/>
      <c r="N62" s="780"/>
      <c r="O62" s="780"/>
      <c r="P62" s="781"/>
      <c r="Q62" s="854"/>
      <c r="R62" s="855"/>
      <c r="S62" s="855"/>
      <c r="T62" s="855"/>
      <c r="U62" s="855"/>
      <c r="V62" s="855"/>
      <c r="W62" s="855"/>
      <c r="X62" s="855"/>
      <c r="Y62" s="855"/>
      <c r="Z62" s="855"/>
      <c r="AA62" s="855"/>
      <c r="AB62" s="855"/>
      <c r="AC62" s="855"/>
      <c r="AD62" s="855"/>
      <c r="AE62" s="856"/>
      <c r="AF62" s="794"/>
      <c r="AG62" s="795"/>
      <c r="AH62" s="795"/>
      <c r="AI62" s="795"/>
      <c r="AJ62" s="796"/>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384</v>
      </c>
      <c r="BK62" s="827"/>
      <c r="BL62" s="827"/>
      <c r="BM62" s="827"/>
      <c r="BN62" s="828"/>
      <c r="BO62" s="215"/>
      <c r="BP62" s="215"/>
      <c r="BQ62" s="212">
        <v>56</v>
      </c>
      <c r="BR62" s="213"/>
      <c r="BS62" s="741"/>
      <c r="BT62" s="742"/>
      <c r="BU62" s="742"/>
      <c r="BV62" s="742"/>
      <c r="BW62" s="742"/>
      <c r="BX62" s="742"/>
      <c r="BY62" s="742"/>
      <c r="BZ62" s="742"/>
      <c r="CA62" s="742"/>
      <c r="CB62" s="742"/>
      <c r="CC62" s="742"/>
      <c r="CD62" s="742"/>
      <c r="CE62" s="742"/>
      <c r="CF62" s="742"/>
      <c r="CG62" s="743"/>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6"/>
      <c r="DW62" s="777"/>
      <c r="DX62" s="777"/>
      <c r="DY62" s="777"/>
      <c r="DZ62" s="778"/>
      <c r="EA62" s="197"/>
    </row>
    <row r="63" spans="1:131" s="198" customFormat="1" ht="26.25" customHeight="1" thickBot="1">
      <c r="A63" s="214" t="s">
        <v>365</v>
      </c>
      <c r="B63" s="811" t="s">
        <v>385</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0"/>
      <c r="AB63" s="860"/>
      <c r="AC63" s="860"/>
      <c r="AD63" s="860"/>
      <c r="AE63" s="861"/>
      <c r="AF63" s="862">
        <v>56</v>
      </c>
      <c r="AG63" s="863"/>
      <c r="AH63" s="863"/>
      <c r="AI63" s="863"/>
      <c r="AJ63" s="864"/>
      <c r="AK63" s="865"/>
      <c r="AL63" s="860"/>
      <c r="AM63" s="860"/>
      <c r="AN63" s="860"/>
      <c r="AO63" s="860"/>
      <c r="AP63" s="863">
        <v>2517</v>
      </c>
      <c r="AQ63" s="863"/>
      <c r="AR63" s="863"/>
      <c r="AS63" s="863"/>
      <c r="AT63" s="863"/>
      <c r="AU63" s="863">
        <v>1644</v>
      </c>
      <c r="AV63" s="863"/>
      <c r="AW63" s="863"/>
      <c r="AX63" s="863"/>
      <c r="AY63" s="863"/>
      <c r="AZ63" s="867"/>
      <c r="BA63" s="867"/>
      <c r="BB63" s="867"/>
      <c r="BC63" s="867"/>
      <c r="BD63" s="867"/>
      <c r="BE63" s="868"/>
      <c r="BF63" s="868"/>
      <c r="BG63" s="868"/>
      <c r="BH63" s="868"/>
      <c r="BI63" s="869"/>
      <c r="BJ63" s="870" t="s">
        <v>89</v>
      </c>
      <c r="BK63" s="871"/>
      <c r="BL63" s="871"/>
      <c r="BM63" s="871"/>
      <c r="BN63" s="872"/>
      <c r="BO63" s="215"/>
      <c r="BP63" s="215"/>
      <c r="BQ63" s="212">
        <v>57</v>
      </c>
      <c r="BR63" s="213"/>
      <c r="BS63" s="741"/>
      <c r="BT63" s="742"/>
      <c r="BU63" s="742"/>
      <c r="BV63" s="742"/>
      <c r="BW63" s="742"/>
      <c r="BX63" s="742"/>
      <c r="BY63" s="742"/>
      <c r="BZ63" s="742"/>
      <c r="CA63" s="742"/>
      <c r="CB63" s="742"/>
      <c r="CC63" s="742"/>
      <c r="CD63" s="742"/>
      <c r="CE63" s="742"/>
      <c r="CF63" s="742"/>
      <c r="CG63" s="743"/>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6"/>
      <c r="DW63" s="777"/>
      <c r="DX63" s="777"/>
      <c r="DY63" s="777"/>
      <c r="DZ63" s="778"/>
      <c r="EA63" s="197"/>
    </row>
    <row r="64" spans="1:131" s="198" customFormat="1" ht="26.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741"/>
      <c r="BT64" s="742"/>
      <c r="BU64" s="742"/>
      <c r="BV64" s="742"/>
      <c r="BW64" s="742"/>
      <c r="BX64" s="742"/>
      <c r="BY64" s="742"/>
      <c r="BZ64" s="742"/>
      <c r="CA64" s="742"/>
      <c r="CB64" s="742"/>
      <c r="CC64" s="742"/>
      <c r="CD64" s="742"/>
      <c r="CE64" s="742"/>
      <c r="CF64" s="742"/>
      <c r="CG64" s="743"/>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6"/>
      <c r="DW64" s="777"/>
      <c r="DX64" s="777"/>
      <c r="DY64" s="777"/>
      <c r="DZ64" s="77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741"/>
      <c r="BT65" s="742"/>
      <c r="BU65" s="742"/>
      <c r="BV65" s="742"/>
      <c r="BW65" s="742"/>
      <c r="BX65" s="742"/>
      <c r="BY65" s="742"/>
      <c r="BZ65" s="742"/>
      <c r="CA65" s="742"/>
      <c r="CB65" s="742"/>
      <c r="CC65" s="742"/>
      <c r="CD65" s="742"/>
      <c r="CE65" s="742"/>
      <c r="CF65" s="742"/>
      <c r="CG65" s="743"/>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6"/>
      <c r="DW65" s="777"/>
      <c r="DX65" s="777"/>
      <c r="DY65" s="777"/>
      <c r="DZ65" s="778"/>
      <c r="EA65" s="197"/>
    </row>
    <row r="66" spans="1:131" s="198" customFormat="1" ht="26.25" customHeight="1">
      <c r="A66" s="767" t="s">
        <v>387</v>
      </c>
      <c r="B66" s="768"/>
      <c r="C66" s="768"/>
      <c r="D66" s="768"/>
      <c r="E66" s="768"/>
      <c r="F66" s="768"/>
      <c r="G66" s="768"/>
      <c r="H66" s="768"/>
      <c r="I66" s="768"/>
      <c r="J66" s="768"/>
      <c r="K66" s="768"/>
      <c r="L66" s="768"/>
      <c r="M66" s="768"/>
      <c r="N66" s="768"/>
      <c r="O66" s="768"/>
      <c r="P66" s="769"/>
      <c r="Q66" s="744" t="s">
        <v>388</v>
      </c>
      <c r="R66" s="745"/>
      <c r="S66" s="745"/>
      <c r="T66" s="745"/>
      <c r="U66" s="746"/>
      <c r="V66" s="744" t="s">
        <v>389</v>
      </c>
      <c r="W66" s="745"/>
      <c r="X66" s="745"/>
      <c r="Y66" s="745"/>
      <c r="Z66" s="746"/>
      <c r="AA66" s="744" t="s">
        <v>390</v>
      </c>
      <c r="AB66" s="745"/>
      <c r="AC66" s="745"/>
      <c r="AD66" s="745"/>
      <c r="AE66" s="746"/>
      <c r="AF66" s="873" t="s">
        <v>391</v>
      </c>
      <c r="AG66" s="834"/>
      <c r="AH66" s="834"/>
      <c r="AI66" s="834"/>
      <c r="AJ66" s="874"/>
      <c r="AK66" s="744" t="s">
        <v>392</v>
      </c>
      <c r="AL66" s="768"/>
      <c r="AM66" s="768"/>
      <c r="AN66" s="768"/>
      <c r="AO66" s="769"/>
      <c r="AP66" s="744" t="s">
        <v>393</v>
      </c>
      <c r="AQ66" s="745"/>
      <c r="AR66" s="745"/>
      <c r="AS66" s="745"/>
      <c r="AT66" s="746"/>
      <c r="AU66" s="744" t="s">
        <v>394</v>
      </c>
      <c r="AV66" s="745"/>
      <c r="AW66" s="745"/>
      <c r="AX66" s="745"/>
      <c r="AY66" s="746"/>
      <c r="AZ66" s="744" t="s">
        <v>352</v>
      </c>
      <c r="BA66" s="745"/>
      <c r="BB66" s="745"/>
      <c r="BC66" s="745"/>
      <c r="BD66" s="756"/>
      <c r="BE66" s="215"/>
      <c r="BF66" s="215"/>
      <c r="BG66" s="215"/>
      <c r="BH66" s="215"/>
      <c r="BI66" s="215"/>
      <c r="BJ66" s="215"/>
      <c r="BK66" s="215"/>
      <c r="BL66" s="215"/>
      <c r="BM66" s="215"/>
      <c r="BN66" s="215"/>
      <c r="BO66" s="215"/>
      <c r="BP66" s="215"/>
      <c r="BQ66" s="212">
        <v>60</v>
      </c>
      <c r="BR66" s="217"/>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7"/>
    </row>
    <row r="67" spans="1:131" s="198" customFormat="1" ht="26.25" customHeight="1" thickBot="1">
      <c r="A67" s="770"/>
      <c r="B67" s="771"/>
      <c r="C67" s="771"/>
      <c r="D67" s="771"/>
      <c r="E67" s="771"/>
      <c r="F67" s="771"/>
      <c r="G67" s="771"/>
      <c r="H67" s="771"/>
      <c r="I67" s="771"/>
      <c r="J67" s="771"/>
      <c r="K67" s="771"/>
      <c r="L67" s="771"/>
      <c r="M67" s="771"/>
      <c r="N67" s="771"/>
      <c r="O67" s="771"/>
      <c r="P67" s="772"/>
      <c r="Q67" s="747"/>
      <c r="R67" s="748"/>
      <c r="S67" s="748"/>
      <c r="T67" s="748"/>
      <c r="U67" s="749"/>
      <c r="V67" s="747"/>
      <c r="W67" s="748"/>
      <c r="X67" s="748"/>
      <c r="Y67" s="748"/>
      <c r="Z67" s="749"/>
      <c r="AA67" s="747"/>
      <c r="AB67" s="748"/>
      <c r="AC67" s="748"/>
      <c r="AD67" s="748"/>
      <c r="AE67" s="749"/>
      <c r="AF67" s="875"/>
      <c r="AG67" s="837"/>
      <c r="AH67" s="837"/>
      <c r="AI67" s="837"/>
      <c r="AJ67" s="876"/>
      <c r="AK67" s="877"/>
      <c r="AL67" s="771"/>
      <c r="AM67" s="771"/>
      <c r="AN67" s="771"/>
      <c r="AO67" s="772"/>
      <c r="AP67" s="747"/>
      <c r="AQ67" s="748"/>
      <c r="AR67" s="748"/>
      <c r="AS67" s="748"/>
      <c r="AT67" s="749"/>
      <c r="AU67" s="747"/>
      <c r="AV67" s="748"/>
      <c r="AW67" s="748"/>
      <c r="AX67" s="748"/>
      <c r="AY67" s="749"/>
      <c r="AZ67" s="747"/>
      <c r="BA67" s="748"/>
      <c r="BB67" s="748"/>
      <c r="BC67" s="748"/>
      <c r="BD67" s="757"/>
      <c r="BE67" s="215"/>
      <c r="BF67" s="215"/>
      <c r="BG67" s="215"/>
      <c r="BH67" s="215"/>
      <c r="BI67" s="215"/>
      <c r="BJ67" s="215"/>
      <c r="BK67" s="215"/>
      <c r="BL67" s="215"/>
      <c r="BM67" s="215"/>
      <c r="BN67" s="215"/>
      <c r="BO67" s="215"/>
      <c r="BP67" s="215"/>
      <c r="BQ67" s="212">
        <v>61</v>
      </c>
      <c r="BR67" s="217"/>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7"/>
    </row>
    <row r="68" spans="1:131" s="198" customFormat="1" ht="26.25" customHeight="1" thickTop="1">
      <c r="A68" s="209">
        <v>1</v>
      </c>
      <c r="B68" s="891" t="s">
        <v>541</v>
      </c>
      <c r="C68" s="892"/>
      <c r="D68" s="892"/>
      <c r="E68" s="892"/>
      <c r="F68" s="892"/>
      <c r="G68" s="892"/>
      <c r="H68" s="892"/>
      <c r="I68" s="892"/>
      <c r="J68" s="892"/>
      <c r="K68" s="892"/>
      <c r="L68" s="892"/>
      <c r="M68" s="892"/>
      <c r="N68" s="892"/>
      <c r="O68" s="892"/>
      <c r="P68" s="893"/>
      <c r="Q68" s="890">
        <v>1153</v>
      </c>
      <c r="R68" s="887"/>
      <c r="S68" s="887"/>
      <c r="T68" s="887"/>
      <c r="U68" s="887"/>
      <c r="V68" s="887">
        <v>1146</v>
      </c>
      <c r="W68" s="887"/>
      <c r="X68" s="887"/>
      <c r="Y68" s="887"/>
      <c r="Z68" s="887"/>
      <c r="AA68" s="887">
        <v>7</v>
      </c>
      <c r="AB68" s="887"/>
      <c r="AC68" s="887"/>
      <c r="AD68" s="887"/>
      <c r="AE68" s="887"/>
      <c r="AF68" s="887">
        <v>7</v>
      </c>
      <c r="AG68" s="887"/>
      <c r="AH68" s="887"/>
      <c r="AI68" s="887"/>
      <c r="AJ68" s="887"/>
      <c r="AK68" s="887" t="s">
        <v>539</v>
      </c>
      <c r="AL68" s="887"/>
      <c r="AM68" s="887"/>
      <c r="AN68" s="887"/>
      <c r="AO68" s="887"/>
      <c r="AP68" s="887">
        <v>162</v>
      </c>
      <c r="AQ68" s="887"/>
      <c r="AR68" s="887"/>
      <c r="AS68" s="887"/>
      <c r="AT68" s="887"/>
      <c r="AU68" s="887">
        <v>57</v>
      </c>
      <c r="AV68" s="887"/>
      <c r="AW68" s="887"/>
      <c r="AX68" s="887"/>
      <c r="AY68" s="887"/>
      <c r="AZ68" s="888"/>
      <c r="BA68" s="888"/>
      <c r="BB68" s="888"/>
      <c r="BC68" s="888"/>
      <c r="BD68" s="889"/>
      <c r="BE68" s="215"/>
      <c r="BF68" s="215"/>
      <c r="BG68" s="215"/>
      <c r="BH68" s="215"/>
      <c r="BI68" s="215"/>
      <c r="BJ68" s="215"/>
      <c r="BK68" s="215"/>
      <c r="BL68" s="215"/>
      <c r="BM68" s="215"/>
      <c r="BN68" s="215"/>
      <c r="BO68" s="215"/>
      <c r="BP68" s="215"/>
      <c r="BQ68" s="212">
        <v>62</v>
      </c>
      <c r="BR68" s="217"/>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7"/>
    </row>
    <row r="69" spans="1:131" s="198" customFormat="1" ht="26.25" customHeight="1">
      <c r="A69" s="211">
        <v>2</v>
      </c>
      <c r="B69" s="735" t="s">
        <v>542</v>
      </c>
      <c r="C69" s="736"/>
      <c r="D69" s="736"/>
      <c r="E69" s="736"/>
      <c r="F69" s="736"/>
      <c r="G69" s="736"/>
      <c r="H69" s="736"/>
      <c r="I69" s="736"/>
      <c r="J69" s="736"/>
      <c r="K69" s="736"/>
      <c r="L69" s="736"/>
      <c r="M69" s="736"/>
      <c r="N69" s="736"/>
      <c r="O69" s="736"/>
      <c r="P69" s="737"/>
      <c r="Q69" s="894">
        <v>945</v>
      </c>
      <c r="R69" s="852"/>
      <c r="S69" s="852"/>
      <c r="T69" s="852"/>
      <c r="U69" s="852"/>
      <c r="V69" s="852">
        <v>931</v>
      </c>
      <c r="W69" s="852"/>
      <c r="X69" s="852"/>
      <c r="Y69" s="852"/>
      <c r="Z69" s="852"/>
      <c r="AA69" s="852">
        <v>14</v>
      </c>
      <c r="AB69" s="852"/>
      <c r="AC69" s="852"/>
      <c r="AD69" s="852"/>
      <c r="AE69" s="852"/>
      <c r="AF69" s="852">
        <v>14</v>
      </c>
      <c r="AG69" s="852"/>
      <c r="AH69" s="852"/>
      <c r="AI69" s="852"/>
      <c r="AJ69" s="852"/>
      <c r="AK69" s="852" t="s">
        <v>484</v>
      </c>
      <c r="AL69" s="852"/>
      <c r="AM69" s="852"/>
      <c r="AN69" s="852"/>
      <c r="AO69" s="852"/>
      <c r="AP69" s="852">
        <v>493</v>
      </c>
      <c r="AQ69" s="852"/>
      <c r="AR69" s="852"/>
      <c r="AS69" s="852"/>
      <c r="AT69" s="852"/>
      <c r="AU69" s="852">
        <v>91</v>
      </c>
      <c r="AV69" s="852"/>
      <c r="AW69" s="852"/>
      <c r="AX69" s="852"/>
      <c r="AY69" s="852"/>
      <c r="AZ69" s="895"/>
      <c r="BA69" s="895"/>
      <c r="BB69" s="895"/>
      <c r="BC69" s="895"/>
      <c r="BD69" s="896"/>
      <c r="BE69" s="215"/>
      <c r="BF69" s="215"/>
      <c r="BG69" s="215"/>
      <c r="BH69" s="215"/>
      <c r="BI69" s="215"/>
      <c r="BJ69" s="215"/>
      <c r="BK69" s="215"/>
      <c r="BL69" s="215"/>
      <c r="BM69" s="215"/>
      <c r="BN69" s="215"/>
      <c r="BO69" s="215"/>
      <c r="BP69" s="215"/>
      <c r="BQ69" s="212">
        <v>63</v>
      </c>
      <c r="BR69" s="217"/>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7"/>
    </row>
    <row r="70" spans="1:131" s="198" customFormat="1" ht="26.25" customHeight="1">
      <c r="A70" s="211">
        <v>3</v>
      </c>
      <c r="B70" s="735" t="s">
        <v>543</v>
      </c>
      <c r="C70" s="736"/>
      <c r="D70" s="736"/>
      <c r="E70" s="736"/>
      <c r="F70" s="736"/>
      <c r="G70" s="736"/>
      <c r="H70" s="736"/>
      <c r="I70" s="736"/>
      <c r="J70" s="736"/>
      <c r="K70" s="736"/>
      <c r="L70" s="736"/>
      <c r="M70" s="736"/>
      <c r="N70" s="736"/>
      <c r="O70" s="736"/>
      <c r="P70" s="737"/>
      <c r="Q70" s="894">
        <v>358</v>
      </c>
      <c r="R70" s="852"/>
      <c r="S70" s="852"/>
      <c r="T70" s="852"/>
      <c r="U70" s="852"/>
      <c r="V70" s="852">
        <v>358</v>
      </c>
      <c r="W70" s="852"/>
      <c r="X70" s="852"/>
      <c r="Y70" s="852"/>
      <c r="Z70" s="852"/>
      <c r="AA70" s="852">
        <v>0</v>
      </c>
      <c r="AB70" s="852"/>
      <c r="AC70" s="852"/>
      <c r="AD70" s="852"/>
      <c r="AE70" s="852"/>
      <c r="AF70" s="852">
        <v>0</v>
      </c>
      <c r="AG70" s="852"/>
      <c r="AH70" s="852"/>
      <c r="AI70" s="852"/>
      <c r="AJ70" s="852"/>
      <c r="AK70" s="852" t="s">
        <v>484</v>
      </c>
      <c r="AL70" s="852"/>
      <c r="AM70" s="852"/>
      <c r="AN70" s="852"/>
      <c r="AO70" s="852"/>
      <c r="AP70" s="852">
        <v>7</v>
      </c>
      <c r="AQ70" s="852"/>
      <c r="AR70" s="852"/>
      <c r="AS70" s="852"/>
      <c r="AT70" s="852"/>
      <c r="AU70" s="852" t="s">
        <v>553</v>
      </c>
      <c r="AV70" s="852"/>
      <c r="AW70" s="852"/>
      <c r="AX70" s="852"/>
      <c r="AY70" s="852"/>
      <c r="AZ70" s="895"/>
      <c r="BA70" s="895"/>
      <c r="BB70" s="895"/>
      <c r="BC70" s="895"/>
      <c r="BD70" s="896"/>
      <c r="BE70" s="215"/>
      <c r="BF70" s="215"/>
      <c r="BG70" s="215"/>
      <c r="BH70" s="215"/>
      <c r="BI70" s="215"/>
      <c r="BJ70" s="215"/>
      <c r="BK70" s="215"/>
      <c r="BL70" s="215"/>
      <c r="BM70" s="215"/>
      <c r="BN70" s="215"/>
      <c r="BO70" s="215"/>
      <c r="BP70" s="215"/>
      <c r="BQ70" s="212">
        <v>64</v>
      </c>
      <c r="BR70" s="217"/>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7"/>
    </row>
    <row r="71" spans="1:131" s="198" customFormat="1" ht="26.25" customHeight="1">
      <c r="A71" s="211">
        <v>4</v>
      </c>
      <c r="B71" s="735" t="s">
        <v>544</v>
      </c>
      <c r="C71" s="736"/>
      <c r="D71" s="736"/>
      <c r="E71" s="736"/>
      <c r="F71" s="736"/>
      <c r="G71" s="736"/>
      <c r="H71" s="736"/>
      <c r="I71" s="736"/>
      <c r="J71" s="736"/>
      <c r="K71" s="736"/>
      <c r="L71" s="736"/>
      <c r="M71" s="736"/>
      <c r="N71" s="736"/>
      <c r="O71" s="736"/>
      <c r="P71" s="737"/>
      <c r="Q71" s="894">
        <v>2342</v>
      </c>
      <c r="R71" s="852"/>
      <c r="S71" s="852"/>
      <c r="T71" s="852"/>
      <c r="U71" s="852"/>
      <c r="V71" s="852">
        <v>2303</v>
      </c>
      <c r="W71" s="852"/>
      <c r="X71" s="852"/>
      <c r="Y71" s="852"/>
      <c r="Z71" s="852"/>
      <c r="AA71" s="852">
        <v>39</v>
      </c>
      <c r="AB71" s="852"/>
      <c r="AC71" s="852"/>
      <c r="AD71" s="852"/>
      <c r="AE71" s="852"/>
      <c r="AF71" s="852">
        <v>39</v>
      </c>
      <c r="AG71" s="852"/>
      <c r="AH71" s="852"/>
      <c r="AI71" s="852"/>
      <c r="AJ71" s="852"/>
      <c r="AK71" s="852" t="s">
        <v>484</v>
      </c>
      <c r="AL71" s="852"/>
      <c r="AM71" s="852"/>
      <c r="AN71" s="852"/>
      <c r="AO71" s="852"/>
      <c r="AP71" s="852" t="s">
        <v>539</v>
      </c>
      <c r="AQ71" s="852"/>
      <c r="AR71" s="852"/>
      <c r="AS71" s="852"/>
      <c r="AT71" s="852"/>
      <c r="AU71" s="852" t="s">
        <v>539</v>
      </c>
      <c r="AV71" s="852"/>
      <c r="AW71" s="852"/>
      <c r="AX71" s="852"/>
      <c r="AY71" s="852"/>
      <c r="AZ71" s="895"/>
      <c r="BA71" s="895"/>
      <c r="BB71" s="895"/>
      <c r="BC71" s="895"/>
      <c r="BD71" s="896"/>
      <c r="BE71" s="215"/>
      <c r="BF71" s="215"/>
      <c r="BG71" s="215"/>
      <c r="BH71" s="215"/>
      <c r="BI71" s="215"/>
      <c r="BJ71" s="215"/>
      <c r="BK71" s="215"/>
      <c r="BL71" s="215"/>
      <c r="BM71" s="215"/>
      <c r="BN71" s="215"/>
      <c r="BO71" s="215"/>
      <c r="BP71" s="215"/>
      <c r="BQ71" s="212">
        <v>65</v>
      </c>
      <c r="BR71" s="217"/>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7"/>
    </row>
    <row r="72" spans="1:131" s="198" customFormat="1" ht="26.25" customHeight="1">
      <c r="A72" s="211">
        <v>5</v>
      </c>
      <c r="B72" s="735" t="s">
        <v>549</v>
      </c>
      <c r="C72" s="736"/>
      <c r="D72" s="736"/>
      <c r="E72" s="736"/>
      <c r="F72" s="736"/>
      <c r="G72" s="736"/>
      <c r="H72" s="736"/>
      <c r="I72" s="736"/>
      <c r="J72" s="736"/>
      <c r="K72" s="736"/>
      <c r="L72" s="736"/>
      <c r="M72" s="736"/>
      <c r="N72" s="736"/>
      <c r="O72" s="736"/>
      <c r="P72" s="737"/>
      <c r="Q72" s="894">
        <v>30</v>
      </c>
      <c r="R72" s="852"/>
      <c r="S72" s="852"/>
      <c r="T72" s="852"/>
      <c r="U72" s="852"/>
      <c r="V72" s="852">
        <v>30</v>
      </c>
      <c r="W72" s="852"/>
      <c r="X72" s="852"/>
      <c r="Y72" s="852"/>
      <c r="Z72" s="852"/>
      <c r="AA72" s="852">
        <v>0</v>
      </c>
      <c r="AB72" s="852"/>
      <c r="AC72" s="852"/>
      <c r="AD72" s="852"/>
      <c r="AE72" s="852"/>
      <c r="AF72" s="852" t="s">
        <v>550</v>
      </c>
      <c r="AG72" s="852"/>
      <c r="AH72" s="852"/>
      <c r="AI72" s="852"/>
      <c r="AJ72" s="852"/>
      <c r="AK72" s="852" t="s">
        <v>550</v>
      </c>
      <c r="AL72" s="852"/>
      <c r="AM72" s="852"/>
      <c r="AN72" s="852"/>
      <c r="AO72" s="852"/>
      <c r="AP72" s="852" t="s">
        <v>550</v>
      </c>
      <c r="AQ72" s="852"/>
      <c r="AR72" s="852"/>
      <c r="AS72" s="852"/>
      <c r="AT72" s="852"/>
      <c r="AU72" s="852" t="s">
        <v>550</v>
      </c>
      <c r="AV72" s="852"/>
      <c r="AW72" s="852"/>
      <c r="AX72" s="852"/>
      <c r="AY72" s="852"/>
      <c r="AZ72" s="895"/>
      <c r="BA72" s="895"/>
      <c r="BB72" s="895"/>
      <c r="BC72" s="895"/>
      <c r="BD72" s="896"/>
      <c r="BE72" s="215"/>
      <c r="BF72" s="215"/>
      <c r="BG72" s="215"/>
      <c r="BH72" s="215"/>
      <c r="BI72" s="215"/>
      <c r="BJ72" s="215"/>
      <c r="BK72" s="215"/>
      <c r="BL72" s="215"/>
      <c r="BM72" s="215"/>
      <c r="BN72" s="215"/>
      <c r="BO72" s="215"/>
      <c r="BP72" s="215"/>
      <c r="BQ72" s="212">
        <v>66</v>
      </c>
      <c r="BR72" s="217"/>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7"/>
    </row>
    <row r="73" spans="1:131" s="198" customFormat="1" ht="26.25" customHeight="1">
      <c r="A73" s="211">
        <v>6</v>
      </c>
      <c r="B73" s="735" t="s">
        <v>551</v>
      </c>
      <c r="C73" s="736"/>
      <c r="D73" s="736"/>
      <c r="E73" s="736"/>
      <c r="F73" s="736"/>
      <c r="G73" s="736"/>
      <c r="H73" s="736"/>
      <c r="I73" s="736"/>
      <c r="J73" s="736"/>
      <c r="K73" s="736"/>
      <c r="L73" s="736"/>
      <c r="M73" s="736"/>
      <c r="N73" s="736"/>
      <c r="O73" s="736"/>
      <c r="P73" s="737"/>
      <c r="Q73" s="894">
        <v>14</v>
      </c>
      <c r="R73" s="852"/>
      <c r="S73" s="852"/>
      <c r="T73" s="852"/>
      <c r="U73" s="852"/>
      <c r="V73" s="852">
        <v>14</v>
      </c>
      <c r="W73" s="852"/>
      <c r="X73" s="852"/>
      <c r="Y73" s="852"/>
      <c r="Z73" s="852"/>
      <c r="AA73" s="852">
        <v>0</v>
      </c>
      <c r="AB73" s="852"/>
      <c r="AC73" s="852"/>
      <c r="AD73" s="852"/>
      <c r="AE73" s="852"/>
      <c r="AF73" s="852" t="s">
        <v>539</v>
      </c>
      <c r="AG73" s="852"/>
      <c r="AH73" s="852"/>
      <c r="AI73" s="852"/>
      <c r="AJ73" s="852"/>
      <c r="AK73" s="852" t="s">
        <v>539</v>
      </c>
      <c r="AL73" s="852"/>
      <c r="AM73" s="852"/>
      <c r="AN73" s="852"/>
      <c r="AO73" s="852"/>
      <c r="AP73" s="852" t="s">
        <v>539</v>
      </c>
      <c r="AQ73" s="852"/>
      <c r="AR73" s="852"/>
      <c r="AS73" s="852"/>
      <c r="AT73" s="852"/>
      <c r="AU73" s="852" t="s">
        <v>539</v>
      </c>
      <c r="AV73" s="852"/>
      <c r="AW73" s="852"/>
      <c r="AX73" s="852"/>
      <c r="AY73" s="852"/>
      <c r="AZ73" s="895"/>
      <c r="BA73" s="895"/>
      <c r="BB73" s="895"/>
      <c r="BC73" s="895"/>
      <c r="BD73" s="896"/>
      <c r="BE73" s="215"/>
      <c r="BF73" s="215"/>
      <c r="BG73" s="215"/>
      <c r="BH73" s="215"/>
      <c r="BI73" s="215"/>
      <c r="BJ73" s="215"/>
      <c r="BK73" s="215"/>
      <c r="BL73" s="215"/>
      <c r="BM73" s="215"/>
      <c r="BN73" s="215"/>
      <c r="BO73" s="215"/>
      <c r="BP73" s="215"/>
      <c r="BQ73" s="212">
        <v>67</v>
      </c>
      <c r="BR73" s="217"/>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7"/>
    </row>
    <row r="74" spans="1:131" s="198" customFormat="1" ht="26.25" customHeight="1">
      <c r="A74" s="211">
        <v>7</v>
      </c>
      <c r="B74" s="735"/>
      <c r="C74" s="736"/>
      <c r="D74" s="736"/>
      <c r="E74" s="736"/>
      <c r="F74" s="736"/>
      <c r="G74" s="736"/>
      <c r="H74" s="736"/>
      <c r="I74" s="736"/>
      <c r="J74" s="736"/>
      <c r="K74" s="736"/>
      <c r="L74" s="736"/>
      <c r="M74" s="736"/>
      <c r="N74" s="736"/>
      <c r="O74" s="736"/>
      <c r="P74" s="737"/>
      <c r="Q74" s="894"/>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95"/>
      <c r="BA74" s="895"/>
      <c r="BB74" s="895"/>
      <c r="BC74" s="895"/>
      <c r="BD74" s="896"/>
      <c r="BE74" s="215"/>
      <c r="BF74" s="215"/>
      <c r="BG74" s="215"/>
      <c r="BH74" s="215"/>
      <c r="BI74" s="215"/>
      <c r="BJ74" s="215"/>
      <c r="BK74" s="215"/>
      <c r="BL74" s="215"/>
      <c r="BM74" s="215"/>
      <c r="BN74" s="215"/>
      <c r="BO74" s="215"/>
      <c r="BP74" s="215"/>
      <c r="BQ74" s="212">
        <v>68</v>
      </c>
      <c r="BR74" s="217"/>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7"/>
    </row>
    <row r="75" spans="1:131" s="198" customFormat="1" ht="26.25" customHeight="1">
      <c r="A75" s="211">
        <v>8</v>
      </c>
      <c r="B75" s="735"/>
      <c r="C75" s="736"/>
      <c r="D75" s="736"/>
      <c r="E75" s="736"/>
      <c r="F75" s="736"/>
      <c r="G75" s="736"/>
      <c r="H75" s="736"/>
      <c r="I75" s="736"/>
      <c r="J75" s="736"/>
      <c r="K75" s="736"/>
      <c r="L75" s="736"/>
      <c r="M75" s="736"/>
      <c r="N75" s="736"/>
      <c r="O75" s="736"/>
      <c r="P75" s="737"/>
      <c r="Q75" s="899"/>
      <c r="R75" s="898"/>
      <c r="S75" s="898"/>
      <c r="T75" s="898"/>
      <c r="U75" s="851"/>
      <c r="V75" s="897"/>
      <c r="W75" s="898"/>
      <c r="X75" s="898"/>
      <c r="Y75" s="898"/>
      <c r="Z75" s="851"/>
      <c r="AA75" s="897"/>
      <c r="AB75" s="898"/>
      <c r="AC75" s="898"/>
      <c r="AD75" s="898"/>
      <c r="AE75" s="851"/>
      <c r="AF75" s="897"/>
      <c r="AG75" s="898"/>
      <c r="AH75" s="898"/>
      <c r="AI75" s="898"/>
      <c r="AJ75" s="851"/>
      <c r="AK75" s="897"/>
      <c r="AL75" s="898"/>
      <c r="AM75" s="898"/>
      <c r="AN75" s="898"/>
      <c r="AO75" s="851"/>
      <c r="AP75" s="897"/>
      <c r="AQ75" s="898"/>
      <c r="AR75" s="898"/>
      <c r="AS75" s="898"/>
      <c r="AT75" s="851"/>
      <c r="AU75" s="897"/>
      <c r="AV75" s="898"/>
      <c r="AW75" s="898"/>
      <c r="AX75" s="898"/>
      <c r="AY75" s="851"/>
      <c r="AZ75" s="895"/>
      <c r="BA75" s="895"/>
      <c r="BB75" s="895"/>
      <c r="BC75" s="895"/>
      <c r="BD75" s="896"/>
      <c r="BE75" s="215"/>
      <c r="BF75" s="215"/>
      <c r="BG75" s="215"/>
      <c r="BH75" s="215"/>
      <c r="BI75" s="215"/>
      <c r="BJ75" s="215"/>
      <c r="BK75" s="215"/>
      <c r="BL75" s="215"/>
      <c r="BM75" s="215"/>
      <c r="BN75" s="215"/>
      <c r="BO75" s="215"/>
      <c r="BP75" s="215"/>
      <c r="BQ75" s="212">
        <v>69</v>
      </c>
      <c r="BR75" s="217"/>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7"/>
    </row>
    <row r="76" spans="1:131" s="198" customFormat="1" ht="26.25" customHeight="1">
      <c r="A76" s="211">
        <v>9</v>
      </c>
      <c r="B76" s="735"/>
      <c r="C76" s="736"/>
      <c r="D76" s="736"/>
      <c r="E76" s="736"/>
      <c r="F76" s="736"/>
      <c r="G76" s="736"/>
      <c r="H76" s="736"/>
      <c r="I76" s="736"/>
      <c r="J76" s="736"/>
      <c r="K76" s="736"/>
      <c r="L76" s="736"/>
      <c r="M76" s="736"/>
      <c r="N76" s="736"/>
      <c r="O76" s="736"/>
      <c r="P76" s="737"/>
      <c r="Q76" s="899"/>
      <c r="R76" s="898"/>
      <c r="S76" s="898"/>
      <c r="T76" s="898"/>
      <c r="U76" s="851"/>
      <c r="V76" s="897"/>
      <c r="W76" s="898"/>
      <c r="X76" s="898"/>
      <c r="Y76" s="898"/>
      <c r="Z76" s="851"/>
      <c r="AA76" s="897"/>
      <c r="AB76" s="898"/>
      <c r="AC76" s="898"/>
      <c r="AD76" s="898"/>
      <c r="AE76" s="851"/>
      <c r="AF76" s="897"/>
      <c r="AG76" s="898"/>
      <c r="AH76" s="898"/>
      <c r="AI76" s="898"/>
      <c r="AJ76" s="851"/>
      <c r="AK76" s="897"/>
      <c r="AL76" s="898"/>
      <c r="AM76" s="898"/>
      <c r="AN76" s="898"/>
      <c r="AO76" s="851"/>
      <c r="AP76" s="897"/>
      <c r="AQ76" s="898"/>
      <c r="AR76" s="898"/>
      <c r="AS76" s="898"/>
      <c r="AT76" s="851"/>
      <c r="AU76" s="897"/>
      <c r="AV76" s="898"/>
      <c r="AW76" s="898"/>
      <c r="AX76" s="898"/>
      <c r="AY76" s="851"/>
      <c r="AZ76" s="895"/>
      <c r="BA76" s="895"/>
      <c r="BB76" s="895"/>
      <c r="BC76" s="895"/>
      <c r="BD76" s="896"/>
      <c r="BE76" s="215"/>
      <c r="BF76" s="215"/>
      <c r="BG76" s="215"/>
      <c r="BH76" s="215"/>
      <c r="BI76" s="215"/>
      <c r="BJ76" s="215"/>
      <c r="BK76" s="215"/>
      <c r="BL76" s="215"/>
      <c r="BM76" s="215"/>
      <c r="BN76" s="215"/>
      <c r="BO76" s="215"/>
      <c r="BP76" s="215"/>
      <c r="BQ76" s="212">
        <v>70</v>
      </c>
      <c r="BR76" s="217"/>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7"/>
    </row>
    <row r="77" spans="1:131" s="198" customFormat="1" ht="26.25" customHeight="1">
      <c r="A77" s="211">
        <v>10</v>
      </c>
      <c r="B77" s="735"/>
      <c r="C77" s="736"/>
      <c r="D77" s="736"/>
      <c r="E77" s="736"/>
      <c r="F77" s="736"/>
      <c r="G77" s="736"/>
      <c r="H77" s="736"/>
      <c r="I77" s="736"/>
      <c r="J77" s="736"/>
      <c r="K77" s="736"/>
      <c r="L77" s="736"/>
      <c r="M77" s="736"/>
      <c r="N77" s="736"/>
      <c r="O77" s="736"/>
      <c r="P77" s="737"/>
      <c r="Q77" s="899"/>
      <c r="R77" s="898"/>
      <c r="S77" s="898"/>
      <c r="T77" s="898"/>
      <c r="U77" s="851"/>
      <c r="V77" s="897"/>
      <c r="W77" s="898"/>
      <c r="X77" s="898"/>
      <c r="Y77" s="898"/>
      <c r="Z77" s="851"/>
      <c r="AA77" s="897"/>
      <c r="AB77" s="898"/>
      <c r="AC77" s="898"/>
      <c r="AD77" s="898"/>
      <c r="AE77" s="851"/>
      <c r="AF77" s="897"/>
      <c r="AG77" s="898"/>
      <c r="AH77" s="898"/>
      <c r="AI77" s="898"/>
      <c r="AJ77" s="851"/>
      <c r="AK77" s="897"/>
      <c r="AL77" s="898"/>
      <c r="AM77" s="898"/>
      <c r="AN77" s="898"/>
      <c r="AO77" s="851"/>
      <c r="AP77" s="897"/>
      <c r="AQ77" s="898"/>
      <c r="AR77" s="898"/>
      <c r="AS77" s="898"/>
      <c r="AT77" s="851"/>
      <c r="AU77" s="897"/>
      <c r="AV77" s="898"/>
      <c r="AW77" s="898"/>
      <c r="AX77" s="898"/>
      <c r="AY77" s="851"/>
      <c r="AZ77" s="895"/>
      <c r="BA77" s="895"/>
      <c r="BB77" s="895"/>
      <c r="BC77" s="895"/>
      <c r="BD77" s="896"/>
      <c r="BE77" s="215"/>
      <c r="BF77" s="215"/>
      <c r="BG77" s="215"/>
      <c r="BH77" s="215"/>
      <c r="BI77" s="215"/>
      <c r="BJ77" s="215"/>
      <c r="BK77" s="215"/>
      <c r="BL77" s="215"/>
      <c r="BM77" s="215"/>
      <c r="BN77" s="215"/>
      <c r="BO77" s="215"/>
      <c r="BP77" s="215"/>
      <c r="BQ77" s="212">
        <v>71</v>
      </c>
      <c r="BR77" s="217"/>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7"/>
    </row>
    <row r="78" spans="1:131" s="198" customFormat="1" ht="26.25" customHeight="1">
      <c r="A78" s="211">
        <v>11</v>
      </c>
      <c r="B78" s="735"/>
      <c r="C78" s="736"/>
      <c r="D78" s="736"/>
      <c r="E78" s="736"/>
      <c r="F78" s="736"/>
      <c r="G78" s="736"/>
      <c r="H78" s="736"/>
      <c r="I78" s="736"/>
      <c r="J78" s="736"/>
      <c r="K78" s="736"/>
      <c r="L78" s="736"/>
      <c r="M78" s="736"/>
      <c r="N78" s="736"/>
      <c r="O78" s="736"/>
      <c r="P78" s="737"/>
      <c r="Q78" s="894"/>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5"/>
      <c r="BA78" s="895"/>
      <c r="BB78" s="895"/>
      <c r="BC78" s="895"/>
      <c r="BD78" s="896"/>
      <c r="BE78" s="215"/>
      <c r="BF78" s="215"/>
      <c r="BG78" s="215"/>
      <c r="BH78" s="215"/>
      <c r="BI78" s="215"/>
      <c r="BJ78" s="218"/>
      <c r="BK78" s="218"/>
      <c r="BL78" s="218"/>
      <c r="BM78" s="218"/>
      <c r="BN78" s="218"/>
      <c r="BO78" s="215"/>
      <c r="BP78" s="215"/>
      <c r="BQ78" s="212">
        <v>72</v>
      </c>
      <c r="BR78" s="217"/>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7"/>
    </row>
    <row r="79" spans="1:131" s="198" customFormat="1" ht="26.25" customHeight="1">
      <c r="A79" s="211">
        <v>12</v>
      </c>
      <c r="B79" s="735"/>
      <c r="C79" s="736"/>
      <c r="D79" s="736"/>
      <c r="E79" s="736"/>
      <c r="F79" s="736"/>
      <c r="G79" s="736"/>
      <c r="H79" s="736"/>
      <c r="I79" s="736"/>
      <c r="J79" s="736"/>
      <c r="K79" s="736"/>
      <c r="L79" s="736"/>
      <c r="M79" s="736"/>
      <c r="N79" s="736"/>
      <c r="O79" s="736"/>
      <c r="P79" s="737"/>
      <c r="Q79" s="894"/>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5"/>
      <c r="BA79" s="895"/>
      <c r="BB79" s="895"/>
      <c r="BC79" s="895"/>
      <c r="BD79" s="896"/>
      <c r="BE79" s="215"/>
      <c r="BF79" s="215"/>
      <c r="BG79" s="215"/>
      <c r="BH79" s="215"/>
      <c r="BI79" s="215"/>
      <c r="BJ79" s="218"/>
      <c r="BK79" s="218"/>
      <c r="BL79" s="218"/>
      <c r="BM79" s="218"/>
      <c r="BN79" s="218"/>
      <c r="BO79" s="215"/>
      <c r="BP79" s="215"/>
      <c r="BQ79" s="212">
        <v>73</v>
      </c>
      <c r="BR79" s="217"/>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7"/>
    </row>
    <row r="80" spans="1:131" s="198" customFormat="1" ht="26.25" customHeight="1">
      <c r="A80" s="211">
        <v>13</v>
      </c>
      <c r="B80" s="735"/>
      <c r="C80" s="736"/>
      <c r="D80" s="736"/>
      <c r="E80" s="736"/>
      <c r="F80" s="736"/>
      <c r="G80" s="736"/>
      <c r="H80" s="736"/>
      <c r="I80" s="736"/>
      <c r="J80" s="736"/>
      <c r="K80" s="736"/>
      <c r="L80" s="736"/>
      <c r="M80" s="736"/>
      <c r="N80" s="736"/>
      <c r="O80" s="736"/>
      <c r="P80" s="737"/>
      <c r="Q80" s="894"/>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5"/>
      <c r="BA80" s="895"/>
      <c r="BB80" s="895"/>
      <c r="BC80" s="895"/>
      <c r="BD80" s="896"/>
      <c r="BE80" s="215"/>
      <c r="BF80" s="215"/>
      <c r="BG80" s="215"/>
      <c r="BH80" s="215"/>
      <c r="BI80" s="215"/>
      <c r="BJ80" s="215"/>
      <c r="BK80" s="215"/>
      <c r="BL80" s="215"/>
      <c r="BM80" s="215"/>
      <c r="BN80" s="215"/>
      <c r="BO80" s="215"/>
      <c r="BP80" s="215"/>
      <c r="BQ80" s="212">
        <v>74</v>
      </c>
      <c r="BR80" s="217"/>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7"/>
    </row>
    <row r="81" spans="1:131" s="198" customFormat="1" ht="26.25" customHeight="1">
      <c r="A81" s="211">
        <v>14</v>
      </c>
      <c r="B81" s="735"/>
      <c r="C81" s="736"/>
      <c r="D81" s="736"/>
      <c r="E81" s="736"/>
      <c r="F81" s="736"/>
      <c r="G81" s="736"/>
      <c r="H81" s="736"/>
      <c r="I81" s="736"/>
      <c r="J81" s="736"/>
      <c r="K81" s="736"/>
      <c r="L81" s="736"/>
      <c r="M81" s="736"/>
      <c r="N81" s="736"/>
      <c r="O81" s="736"/>
      <c r="P81" s="737"/>
      <c r="Q81" s="894"/>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5"/>
      <c r="BA81" s="895"/>
      <c r="BB81" s="895"/>
      <c r="BC81" s="895"/>
      <c r="BD81" s="896"/>
      <c r="BE81" s="215"/>
      <c r="BF81" s="215"/>
      <c r="BG81" s="215"/>
      <c r="BH81" s="215"/>
      <c r="BI81" s="215"/>
      <c r="BJ81" s="215"/>
      <c r="BK81" s="215"/>
      <c r="BL81" s="215"/>
      <c r="BM81" s="215"/>
      <c r="BN81" s="215"/>
      <c r="BO81" s="215"/>
      <c r="BP81" s="215"/>
      <c r="BQ81" s="212">
        <v>75</v>
      </c>
      <c r="BR81" s="217"/>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7"/>
    </row>
    <row r="82" spans="1:131" s="198" customFormat="1" ht="26.25" customHeight="1">
      <c r="A82" s="211">
        <v>15</v>
      </c>
      <c r="B82" s="735"/>
      <c r="C82" s="736"/>
      <c r="D82" s="736"/>
      <c r="E82" s="736"/>
      <c r="F82" s="736"/>
      <c r="G82" s="736"/>
      <c r="H82" s="736"/>
      <c r="I82" s="736"/>
      <c r="J82" s="736"/>
      <c r="K82" s="736"/>
      <c r="L82" s="736"/>
      <c r="M82" s="736"/>
      <c r="N82" s="736"/>
      <c r="O82" s="736"/>
      <c r="P82" s="737"/>
      <c r="Q82" s="894"/>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5"/>
      <c r="BA82" s="895"/>
      <c r="BB82" s="895"/>
      <c r="BC82" s="895"/>
      <c r="BD82" s="896"/>
      <c r="BE82" s="215"/>
      <c r="BF82" s="215"/>
      <c r="BG82" s="215"/>
      <c r="BH82" s="215"/>
      <c r="BI82" s="215"/>
      <c r="BJ82" s="215"/>
      <c r="BK82" s="215"/>
      <c r="BL82" s="215"/>
      <c r="BM82" s="215"/>
      <c r="BN82" s="215"/>
      <c r="BO82" s="215"/>
      <c r="BP82" s="215"/>
      <c r="BQ82" s="212">
        <v>76</v>
      </c>
      <c r="BR82" s="217"/>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7"/>
    </row>
    <row r="83" spans="1:131" s="198" customFormat="1" ht="26.25" customHeight="1">
      <c r="A83" s="211">
        <v>16</v>
      </c>
      <c r="B83" s="735"/>
      <c r="C83" s="736"/>
      <c r="D83" s="736"/>
      <c r="E83" s="736"/>
      <c r="F83" s="736"/>
      <c r="G83" s="736"/>
      <c r="H83" s="736"/>
      <c r="I83" s="736"/>
      <c r="J83" s="736"/>
      <c r="K83" s="736"/>
      <c r="L83" s="736"/>
      <c r="M83" s="736"/>
      <c r="N83" s="736"/>
      <c r="O83" s="736"/>
      <c r="P83" s="737"/>
      <c r="Q83" s="894"/>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5"/>
      <c r="BA83" s="895"/>
      <c r="BB83" s="895"/>
      <c r="BC83" s="895"/>
      <c r="BD83" s="896"/>
      <c r="BE83" s="215"/>
      <c r="BF83" s="215"/>
      <c r="BG83" s="215"/>
      <c r="BH83" s="215"/>
      <c r="BI83" s="215"/>
      <c r="BJ83" s="215"/>
      <c r="BK83" s="215"/>
      <c r="BL83" s="215"/>
      <c r="BM83" s="215"/>
      <c r="BN83" s="215"/>
      <c r="BO83" s="215"/>
      <c r="BP83" s="215"/>
      <c r="BQ83" s="212">
        <v>77</v>
      </c>
      <c r="BR83" s="217"/>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7"/>
    </row>
    <row r="84" spans="1:131" s="198" customFormat="1" ht="26.25" customHeight="1">
      <c r="A84" s="211">
        <v>17</v>
      </c>
      <c r="B84" s="735"/>
      <c r="C84" s="736"/>
      <c r="D84" s="736"/>
      <c r="E84" s="736"/>
      <c r="F84" s="736"/>
      <c r="G84" s="736"/>
      <c r="H84" s="736"/>
      <c r="I84" s="736"/>
      <c r="J84" s="736"/>
      <c r="K84" s="736"/>
      <c r="L84" s="736"/>
      <c r="M84" s="736"/>
      <c r="N84" s="736"/>
      <c r="O84" s="736"/>
      <c r="P84" s="737"/>
      <c r="Q84" s="894"/>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5"/>
      <c r="BA84" s="895"/>
      <c r="BB84" s="895"/>
      <c r="BC84" s="895"/>
      <c r="BD84" s="896"/>
      <c r="BE84" s="215"/>
      <c r="BF84" s="215"/>
      <c r="BG84" s="215"/>
      <c r="BH84" s="215"/>
      <c r="BI84" s="215"/>
      <c r="BJ84" s="215"/>
      <c r="BK84" s="215"/>
      <c r="BL84" s="215"/>
      <c r="BM84" s="215"/>
      <c r="BN84" s="215"/>
      <c r="BO84" s="215"/>
      <c r="BP84" s="215"/>
      <c r="BQ84" s="212">
        <v>78</v>
      </c>
      <c r="BR84" s="217"/>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7"/>
    </row>
    <row r="85" spans="1:131" s="198" customFormat="1" ht="26.25" customHeight="1">
      <c r="A85" s="211">
        <v>18</v>
      </c>
      <c r="B85" s="735"/>
      <c r="C85" s="736"/>
      <c r="D85" s="736"/>
      <c r="E85" s="736"/>
      <c r="F85" s="736"/>
      <c r="G85" s="736"/>
      <c r="H85" s="736"/>
      <c r="I85" s="736"/>
      <c r="J85" s="736"/>
      <c r="K85" s="736"/>
      <c r="L85" s="736"/>
      <c r="M85" s="736"/>
      <c r="N85" s="736"/>
      <c r="O85" s="736"/>
      <c r="P85" s="737"/>
      <c r="Q85" s="894"/>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5"/>
      <c r="BA85" s="895"/>
      <c r="BB85" s="895"/>
      <c r="BC85" s="895"/>
      <c r="BD85" s="896"/>
      <c r="BE85" s="215"/>
      <c r="BF85" s="215"/>
      <c r="BG85" s="215"/>
      <c r="BH85" s="215"/>
      <c r="BI85" s="215"/>
      <c r="BJ85" s="215"/>
      <c r="BK85" s="215"/>
      <c r="BL85" s="215"/>
      <c r="BM85" s="215"/>
      <c r="BN85" s="215"/>
      <c r="BO85" s="215"/>
      <c r="BP85" s="215"/>
      <c r="BQ85" s="212">
        <v>79</v>
      </c>
      <c r="BR85" s="217"/>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7"/>
    </row>
    <row r="86" spans="1:131" s="198" customFormat="1" ht="26.25" customHeight="1">
      <c r="A86" s="211">
        <v>19</v>
      </c>
      <c r="B86" s="735"/>
      <c r="C86" s="736"/>
      <c r="D86" s="736"/>
      <c r="E86" s="736"/>
      <c r="F86" s="736"/>
      <c r="G86" s="736"/>
      <c r="H86" s="736"/>
      <c r="I86" s="736"/>
      <c r="J86" s="736"/>
      <c r="K86" s="736"/>
      <c r="L86" s="736"/>
      <c r="M86" s="736"/>
      <c r="N86" s="736"/>
      <c r="O86" s="736"/>
      <c r="P86" s="737"/>
      <c r="Q86" s="894"/>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5"/>
      <c r="BA86" s="895"/>
      <c r="BB86" s="895"/>
      <c r="BC86" s="895"/>
      <c r="BD86" s="896"/>
      <c r="BE86" s="215"/>
      <c r="BF86" s="215"/>
      <c r="BG86" s="215"/>
      <c r="BH86" s="215"/>
      <c r="BI86" s="215"/>
      <c r="BJ86" s="215"/>
      <c r="BK86" s="215"/>
      <c r="BL86" s="215"/>
      <c r="BM86" s="215"/>
      <c r="BN86" s="215"/>
      <c r="BO86" s="215"/>
      <c r="BP86" s="215"/>
      <c r="BQ86" s="212">
        <v>80</v>
      </c>
      <c r="BR86" s="217"/>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7"/>
    </row>
    <row r="87" spans="1:131" s="198" customFormat="1" ht="26.25" customHeight="1">
      <c r="A87" s="219">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5"/>
      <c r="BF87" s="215"/>
      <c r="BG87" s="215"/>
      <c r="BH87" s="215"/>
      <c r="BI87" s="215"/>
      <c r="BJ87" s="215"/>
      <c r="BK87" s="215"/>
      <c r="BL87" s="215"/>
      <c r="BM87" s="215"/>
      <c r="BN87" s="215"/>
      <c r="BO87" s="215"/>
      <c r="BP87" s="215"/>
      <c r="BQ87" s="212">
        <v>81</v>
      </c>
      <c r="BR87" s="217"/>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7"/>
    </row>
    <row r="88" spans="1:131" s="198" customFormat="1" ht="26.25" customHeight="1" thickBot="1">
      <c r="A88" s="214" t="s">
        <v>365</v>
      </c>
      <c r="B88" s="811" t="s">
        <v>395</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3">
        <v>60</v>
      </c>
      <c r="AG88" s="863"/>
      <c r="AH88" s="863"/>
      <c r="AI88" s="863"/>
      <c r="AJ88" s="863"/>
      <c r="AK88" s="860"/>
      <c r="AL88" s="860"/>
      <c r="AM88" s="860"/>
      <c r="AN88" s="860"/>
      <c r="AO88" s="860"/>
      <c r="AP88" s="863">
        <v>662</v>
      </c>
      <c r="AQ88" s="863"/>
      <c r="AR88" s="863"/>
      <c r="AS88" s="863"/>
      <c r="AT88" s="863"/>
      <c r="AU88" s="863">
        <v>148</v>
      </c>
      <c r="AV88" s="863"/>
      <c r="AW88" s="863"/>
      <c r="AX88" s="863"/>
      <c r="AY88" s="863"/>
      <c r="AZ88" s="868"/>
      <c r="BA88" s="868"/>
      <c r="BB88" s="868"/>
      <c r="BC88" s="868"/>
      <c r="BD88" s="869"/>
      <c r="BE88" s="215"/>
      <c r="BF88" s="215"/>
      <c r="BG88" s="215"/>
      <c r="BH88" s="215"/>
      <c r="BI88" s="215"/>
      <c r="BJ88" s="215"/>
      <c r="BK88" s="215"/>
      <c r="BL88" s="215"/>
      <c r="BM88" s="215"/>
      <c r="BN88" s="215"/>
      <c r="BO88" s="215"/>
      <c r="BP88" s="215"/>
      <c r="BQ88" s="212">
        <v>82</v>
      </c>
      <c r="BR88" s="217"/>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7"/>
    </row>
    <row r="89" spans="1:131" s="198" customFormat="1" ht="26.25" hidden="1" customHeight="1">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7"/>
    </row>
    <row r="90" spans="1:131" s="198" customFormat="1" ht="26.25" hidden="1" customHeight="1">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7"/>
    </row>
    <row r="91" spans="1:131" s="198" customFormat="1" ht="26.25" hidden="1" customHeight="1">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7"/>
    </row>
    <row r="92" spans="1:131" s="198" customFormat="1" ht="26.25" hidden="1" customHeight="1">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7"/>
    </row>
    <row r="93" spans="1:131" s="198" customFormat="1" ht="26.25" hidden="1" customHeight="1">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7"/>
    </row>
    <row r="94" spans="1:131" s="198" customFormat="1" ht="26.25" hidden="1" customHeight="1">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7"/>
    </row>
    <row r="95" spans="1:131" s="198" customFormat="1" ht="26.25" hidden="1" customHeight="1">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7"/>
    </row>
    <row r="96" spans="1:131" s="198" customFormat="1" ht="26.25" hidden="1" customHeight="1">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7"/>
    </row>
    <row r="97" spans="1:131" s="198" customFormat="1" ht="26.25" hidden="1" customHeight="1">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7"/>
    </row>
    <row r="98" spans="1:131" s="198" customFormat="1" ht="26.25" hidden="1" customHeight="1">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7"/>
    </row>
    <row r="99" spans="1:131" s="198" customFormat="1" ht="26.25" hidden="1" customHeight="1">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7"/>
    </row>
    <row r="100" spans="1:131" s="198" customFormat="1" ht="26.25" hidden="1" customHeight="1">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7"/>
    </row>
    <row r="101" spans="1:131" s="198" customFormat="1" ht="26.25" hidden="1" customHeight="1">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7"/>
    </row>
    <row r="102" spans="1:131" s="198" customFormat="1" ht="26.25" customHeight="1" thickBot="1">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365</v>
      </c>
      <c r="BR102" s="811" t="s">
        <v>396</v>
      </c>
      <c r="BS102" s="812"/>
      <c r="BT102" s="812"/>
      <c r="BU102" s="812"/>
      <c r="BV102" s="812"/>
      <c r="BW102" s="812"/>
      <c r="BX102" s="812"/>
      <c r="BY102" s="812"/>
      <c r="BZ102" s="812"/>
      <c r="CA102" s="812"/>
      <c r="CB102" s="812"/>
      <c r="CC102" s="812"/>
      <c r="CD102" s="812"/>
      <c r="CE102" s="812"/>
      <c r="CF102" s="812"/>
      <c r="CG102" s="813"/>
      <c r="CH102" s="907"/>
      <c r="CI102" s="908"/>
      <c r="CJ102" s="908"/>
      <c r="CK102" s="908"/>
      <c r="CL102" s="909"/>
      <c r="CM102" s="907"/>
      <c r="CN102" s="908"/>
      <c r="CO102" s="908"/>
      <c r="CP102" s="908"/>
      <c r="CQ102" s="909"/>
      <c r="CR102" s="910">
        <v>120</v>
      </c>
      <c r="CS102" s="871"/>
      <c r="CT102" s="871"/>
      <c r="CU102" s="871"/>
      <c r="CV102" s="911"/>
      <c r="CW102" s="910" t="s">
        <v>552</v>
      </c>
      <c r="CX102" s="871"/>
      <c r="CY102" s="871"/>
      <c r="CZ102" s="871"/>
      <c r="DA102" s="911"/>
      <c r="DB102" s="910" t="s">
        <v>552</v>
      </c>
      <c r="DC102" s="871"/>
      <c r="DD102" s="871"/>
      <c r="DE102" s="871"/>
      <c r="DF102" s="911"/>
      <c r="DG102" s="910" t="s">
        <v>552</v>
      </c>
      <c r="DH102" s="871"/>
      <c r="DI102" s="871"/>
      <c r="DJ102" s="871"/>
      <c r="DK102" s="911"/>
      <c r="DL102" s="910">
        <v>25</v>
      </c>
      <c r="DM102" s="871"/>
      <c r="DN102" s="871"/>
      <c r="DO102" s="871"/>
      <c r="DP102" s="911"/>
      <c r="DQ102" s="910">
        <v>2</v>
      </c>
      <c r="DR102" s="871"/>
      <c r="DS102" s="871"/>
      <c r="DT102" s="871"/>
      <c r="DU102" s="911"/>
      <c r="DV102" s="936"/>
      <c r="DW102" s="937"/>
      <c r="DX102" s="937"/>
      <c r="DY102" s="937"/>
      <c r="DZ102" s="938"/>
      <c r="EA102" s="197"/>
    </row>
    <row r="103" spans="1:131" s="198" customFormat="1" ht="26.25" customHeight="1">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c r="A107" s="225" t="s">
        <v>399</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400</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285</v>
      </c>
      <c r="AG109" s="913"/>
      <c r="AH109" s="913"/>
      <c r="AI109" s="913"/>
      <c r="AJ109" s="914"/>
      <c r="AK109" s="912" t="s">
        <v>284</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285</v>
      </c>
      <c r="BW109" s="913"/>
      <c r="BX109" s="913"/>
      <c r="BY109" s="913"/>
      <c r="BZ109" s="914"/>
      <c r="CA109" s="912" t="s">
        <v>284</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285</v>
      </c>
      <c r="DM109" s="913"/>
      <c r="DN109" s="913"/>
      <c r="DO109" s="913"/>
      <c r="DP109" s="914"/>
      <c r="DQ109" s="912" t="s">
        <v>284</v>
      </c>
      <c r="DR109" s="913"/>
      <c r="DS109" s="913"/>
      <c r="DT109" s="913"/>
      <c r="DU109" s="914"/>
      <c r="DV109" s="912" t="s">
        <v>405</v>
      </c>
      <c r="DW109" s="913"/>
      <c r="DX109" s="913"/>
      <c r="DY109" s="913"/>
      <c r="DZ109" s="915"/>
    </row>
    <row r="110" spans="1:131" s="197" customFormat="1" ht="26.25" customHeight="1">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805953</v>
      </c>
      <c r="AB110" s="920"/>
      <c r="AC110" s="920"/>
      <c r="AD110" s="920"/>
      <c r="AE110" s="921"/>
      <c r="AF110" s="922">
        <v>835070</v>
      </c>
      <c r="AG110" s="920"/>
      <c r="AH110" s="920"/>
      <c r="AI110" s="920"/>
      <c r="AJ110" s="921"/>
      <c r="AK110" s="922">
        <v>758926</v>
      </c>
      <c r="AL110" s="920"/>
      <c r="AM110" s="920"/>
      <c r="AN110" s="920"/>
      <c r="AO110" s="921"/>
      <c r="AP110" s="923">
        <v>25.3</v>
      </c>
      <c r="AQ110" s="924"/>
      <c r="AR110" s="924"/>
      <c r="AS110" s="924"/>
      <c r="AT110" s="925"/>
      <c r="AU110" s="926" t="s">
        <v>60</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7331944</v>
      </c>
      <c r="BR110" s="957"/>
      <c r="BS110" s="957"/>
      <c r="BT110" s="957"/>
      <c r="BU110" s="957"/>
      <c r="BV110" s="957">
        <v>7043968</v>
      </c>
      <c r="BW110" s="957"/>
      <c r="BX110" s="957"/>
      <c r="BY110" s="957"/>
      <c r="BZ110" s="957"/>
      <c r="CA110" s="957">
        <v>6823939</v>
      </c>
      <c r="CB110" s="957"/>
      <c r="CC110" s="957"/>
      <c r="CD110" s="957"/>
      <c r="CE110" s="957"/>
      <c r="CF110" s="971">
        <v>227.9</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89</v>
      </c>
      <c r="DH110" s="957"/>
      <c r="DI110" s="957"/>
      <c r="DJ110" s="957"/>
      <c r="DK110" s="957"/>
      <c r="DL110" s="957" t="s">
        <v>89</v>
      </c>
      <c r="DM110" s="957"/>
      <c r="DN110" s="957"/>
      <c r="DO110" s="957"/>
      <c r="DP110" s="957"/>
      <c r="DQ110" s="957" t="s">
        <v>89</v>
      </c>
      <c r="DR110" s="957"/>
      <c r="DS110" s="957"/>
      <c r="DT110" s="957"/>
      <c r="DU110" s="957"/>
      <c r="DV110" s="958" t="s">
        <v>89</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18201</v>
      </c>
      <c r="BR111" s="950"/>
      <c r="BS111" s="950"/>
      <c r="BT111" s="950"/>
      <c r="BU111" s="950"/>
      <c r="BV111" s="950">
        <v>6126</v>
      </c>
      <c r="BW111" s="950"/>
      <c r="BX111" s="950"/>
      <c r="BY111" s="950"/>
      <c r="BZ111" s="950"/>
      <c r="CA111" s="950" t="s">
        <v>412</v>
      </c>
      <c r="CB111" s="950"/>
      <c r="CC111" s="950"/>
      <c r="CD111" s="950"/>
      <c r="CE111" s="950"/>
      <c r="CF111" s="944" t="s">
        <v>412</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1767475</v>
      </c>
      <c r="BR112" s="950"/>
      <c r="BS112" s="950"/>
      <c r="BT112" s="950"/>
      <c r="BU112" s="950"/>
      <c r="BV112" s="950">
        <v>1726884</v>
      </c>
      <c r="BW112" s="950"/>
      <c r="BX112" s="950"/>
      <c r="BY112" s="950"/>
      <c r="BZ112" s="950"/>
      <c r="CA112" s="950">
        <v>1668869</v>
      </c>
      <c r="CB112" s="950"/>
      <c r="CC112" s="950"/>
      <c r="CD112" s="950"/>
      <c r="CE112" s="950"/>
      <c r="CF112" s="944">
        <v>55.7</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171345</v>
      </c>
      <c r="AB113" s="964"/>
      <c r="AC113" s="964"/>
      <c r="AD113" s="964"/>
      <c r="AE113" s="965"/>
      <c r="AF113" s="966">
        <v>150525</v>
      </c>
      <c r="AG113" s="964"/>
      <c r="AH113" s="964"/>
      <c r="AI113" s="964"/>
      <c r="AJ113" s="965"/>
      <c r="AK113" s="966">
        <v>145242</v>
      </c>
      <c r="AL113" s="964"/>
      <c r="AM113" s="964"/>
      <c r="AN113" s="964"/>
      <c r="AO113" s="965"/>
      <c r="AP113" s="967">
        <v>4.9000000000000004</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271099</v>
      </c>
      <c r="BR113" s="950"/>
      <c r="BS113" s="950"/>
      <c r="BT113" s="950"/>
      <c r="BU113" s="950"/>
      <c r="BV113" s="950">
        <v>210123</v>
      </c>
      <c r="BW113" s="950"/>
      <c r="BX113" s="950"/>
      <c r="BY113" s="950"/>
      <c r="BZ113" s="950"/>
      <c r="CA113" s="950">
        <v>148249</v>
      </c>
      <c r="CB113" s="950"/>
      <c r="CC113" s="950"/>
      <c r="CD113" s="950"/>
      <c r="CE113" s="950"/>
      <c r="CF113" s="944">
        <v>5</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412</v>
      </c>
      <c r="DH113" s="989"/>
      <c r="DI113" s="989"/>
      <c r="DJ113" s="989"/>
      <c r="DK113" s="990"/>
      <c r="DL113" s="991" t="s">
        <v>412</v>
      </c>
      <c r="DM113" s="989"/>
      <c r="DN113" s="989"/>
      <c r="DO113" s="989"/>
      <c r="DP113" s="990"/>
      <c r="DQ113" s="991" t="s">
        <v>412</v>
      </c>
      <c r="DR113" s="989"/>
      <c r="DS113" s="989"/>
      <c r="DT113" s="989"/>
      <c r="DU113" s="990"/>
      <c r="DV113" s="992" t="s">
        <v>412</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61884</v>
      </c>
      <c r="AB114" s="989"/>
      <c r="AC114" s="989"/>
      <c r="AD114" s="989"/>
      <c r="AE114" s="990"/>
      <c r="AF114" s="991">
        <v>63537</v>
      </c>
      <c r="AG114" s="989"/>
      <c r="AH114" s="989"/>
      <c r="AI114" s="989"/>
      <c r="AJ114" s="990"/>
      <c r="AK114" s="991">
        <v>65373</v>
      </c>
      <c r="AL114" s="989"/>
      <c r="AM114" s="989"/>
      <c r="AN114" s="989"/>
      <c r="AO114" s="990"/>
      <c r="AP114" s="992">
        <v>2.2000000000000002</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470562</v>
      </c>
      <c r="BR114" s="950"/>
      <c r="BS114" s="950"/>
      <c r="BT114" s="950"/>
      <c r="BU114" s="950"/>
      <c r="BV114" s="950">
        <v>387447</v>
      </c>
      <c r="BW114" s="950"/>
      <c r="BX114" s="950"/>
      <c r="BY114" s="950"/>
      <c r="BZ114" s="950"/>
      <c r="CA114" s="950">
        <v>384120</v>
      </c>
      <c r="CB114" s="950"/>
      <c r="CC114" s="950"/>
      <c r="CD114" s="950"/>
      <c r="CE114" s="950"/>
      <c r="CF114" s="944">
        <v>12.8</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18201</v>
      </c>
      <c r="DH114" s="989"/>
      <c r="DI114" s="989"/>
      <c r="DJ114" s="989"/>
      <c r="DK114" s="990"/>
      <c r="DL114" s="991">
        <v>6126</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26808</v>
      </c>
      <c r="AB115" s="964"/>
      <c r="AC115" s="964"/>
      <c r="AD115" s="964"/>
      <c r="AE115" s="965"/>
      <c r="AF115" s="966">
        <v>15489</v>
      </c>
      <c r="AG115" s="964"/>
      <c r="AH115" s="964"/>
      <c r="AI115" s="964"/>
      <c r="AJ115" s="965"/>
      <c r="AK115" s="966">
        <v>9083</v>
      </c>
      <c r="AL115" s="964"/>
      <c r="AM115" s="964"/>
      <c r="AN115" s="964"/>
      <c r="AO115" s="965"/>
      <c r="AP115" s="967">
        <v>0.3</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v>6453</v>
      </c>
      <c r="BR115" s="950"/>
      <c r="BS115" s="950"/>
      <c r="BT115" s="950"/>
      <c r="BU115" s="950"/>
      <c r="BV115" s="950">
        <v>4801</v>
      </c>
      <c r="BW115" s="950"/>
      <c r="BX115" s="950"/>
      <c r="BY115" s="950"/>
      <c r="BZ115" s="950"/>
      <c r="CA115" s="950">
        <v>2498</v>
      </c>
      <c r="CB115" s="950"/>
      <c r="CC115" s="950"/>
      <c r="CD115" s="950"/>
      <c r="CE115" s="950"/>
      <c r="CF115" s="944">
        <v>0.1</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412</v>
      </c>
      <c r="AB116" s="989"/>
      <c r="AC116" s="989"/>
      <c r="AD116" s="989"/>
      <c r="AE116" s="990"/>
      <c r="AF116" s="991" t="s">
        <v>412</v>
      </c>
      <c r="AG116" s="989"/>
      <c r="AH116" s="989"/>
      <c r="AI116" s="989"/>
      <c r="AJ116" s="990"/>
      <c r="AK116" s="991" t="s">
        <v>412</v>
      </c>
      <c r="AL116" s="989"/>
      <c r="AM116" s="989"/>
      <c r="AN116" s="989"/>
      <c r="AO116" s="990"/>
      <c r="AP116" s="992" t="s">
        <v>412</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1065990</v>
      </c>
      <c r="AB117" s="996"/>
      <c r="AC117" s="996"/>
      <c r="AD117" s="996"/>
      <c r="AE117" s="997"/>
      <c r="AF117" s="995">
        <v>1064621</v>
      </c>
      <c r="AG117" s="996"/>
      <c r="AH117" s="996"/>
      <c r="AI117" s="996"/>
      <c r="AJ117" s="997"/>
      <c r="AK117" s="995">
        <v>978624</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412</v>
      </c>
      <c r="BR117" s="1016"/>
      <c r="BS117" s="1016"/>
      <c r="BT117" s="1016"/>
      <c r="BU117" s="1016"/>
      <c r="BV117" s="1016" t="s">
        <v>412</v>
      </c>
      <c r="BW117" s="1016"/>
      <c r="BX117" s="1016"/>
      <c r="BY117" s="1016"/>
      <c r="BZ117" s="1016"/>
      <c r="CA117" s="1016" t="s">
        <v>412</v>
      </c>
      <c r="CB117" s="1016"/>
      <c r="CC117" s="1016"/>
      <c r="CD117" s="1016"/>
      <c r="CE117" s="1016"/>
      <c r="CF117" s="944" t="s">
        <v>412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412</v>
      </c>
      <c r="DH117" s="989"/>
      <c r="DI117" s="989"/>
      <c r="DJ117" s="989"/>
      <c r="DK117" s="990"/>
      <c r="DL117" s="991" t="s">
        <v>412</v>
      </c>
      <c r="DM117" s="989"/>
      <c r="DN117" s="989"/>
      <c r="DO117" s="989"/>
      <c r="DP117" s="990"/>
      <c r="DQ117" s="991" t="s">
        <v>412</v>
      </c>
      <c r="DR117" s="989"/>
      <c r="DS117" s="989"/>
      <c r="DT117" s="989"/>
      <c r="DU117" s="990"/>
      <c r="DV117" s="992" t="s">
        <v>412</v>
      </c>
      <c r="DW117" s="993"/>
      <c r="DX117" s="993"/>
      <c r="DY117" s="993"/>
      <c r="DZ117" s="994"/>
    </row>
    <row r="118" spans="1:130" s="197" customFormat="1" ht="26.25" customHeight="1">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285</v>
      </c>
      <c r="AG118" s="913"/>
      <c r="AH118" s="913"/>
      <c r="AI118" s="913"/>
      <c r="AJ118" s="914"/>
      <c r="AK118" s="912" t="s">
        <v>284</v>
      </c>
      <c r="AL118" s="913"/>
      <c r="AM118" s="913"/>
      <c r="AN118" s="913"/>
      <c r="AO118" s="914"/>
      <c r="AP118" s="1020" t="s">
        <v>405</v>
      </c>
      <c r="AQ118" s="1021"/>
      <c r="AR118" s="1021"/>
      <c r="AS118" s="1021"/>
      <c r="AT118" s="1022"/>
      <c r="AU118" s="932"/>
      <c r="AV118" s="933"/>
      <c r="AW118" s="933"/>
      <c r="AX118" s="933"/>
      <c r="AY118" s="933"/>
      <c r="AZ118" s="227" t="s">
        <v>168</v>
      </c>
      <c r="BA118" s="227"/>
      <c r="BB118" s="227"/>
      <c r="BC118" s="227"/>
      <c r="BD118" s="227"/>
      <c r="BE118" s="227"/>
      <c r="BF118" s="227"/>
      <c r="BG118" s="227"/>
      <c r="BH118" s="227"/>
      <c r="BI118" s="227"/>
      <c r="BJ118" s="227"/>
      <c r="BK118" s="227"/>
      <c r="BL118" s="227"/>
      <c r="BM118" s="227"/>
      <c r="BN118" s="227"/>
      <c r="BO118" s="1023" t="s">
        <v>434</v>
      </c>
      <c r="BP118" s="1024"/>
      <c r="BQ118" s="1015">
        <v>9865734</v>
      </c>
      <c r="BR118" s="1016"/>
      <c r="BS118" s="1016"/>
      <c r="BT118" s="1016"/>
      <c r="BU118" s="1016"/>
      <c r="BV118" s="1016">
        <v>9379349</v>
      </c>
      <c r="BW118" s="1016"/>
      <c r="BX118" s="1016"/>
      <c r="BY118" s="1016"/>
      <c r="BZ118" s="1016"/>
      <c r="CA118" s="1016">
        <v>9027675</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89</v>
      </c>
      <c r="DH118" s="989"/>
      <c r="DI118" s="989"/>
      <c r="DJ118" s="989"/>
      <c r="DK118" s="990"/>
      <c r="DL118" s="991" t="s">
        <v>89</v>
      </c>
      <c r="DM118" s="989"/>
      <c r="DN118" s="989"/>
      <c r="DO118" s="989"/>
      <c r="DP118" s="990"/>
      <c r="DQ118" s="991" t="s">
        <v>89</v>
      </c>
      <c r="DR118" s="989"/>
      <c r="DS118" s="989"/>
      <c r="DT118" s="989"/>
      <c r="DU118" s="990"/>
      <c r="DV118" s="992" t="s">
        <v>89</v>
      </c>
      <c r="DW118" s="993"/>
      <c r="DX118" s="993"/>
      <c r="DY118" s="993"/>
      <c r="DZ118" s="994"/>
    </row>
    <row r="119" spans="1:130" s="197" customFormat="1" ht="26.25" customHeight="1">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89</v>
      </c>
      <c r="AB119" s="920"/>
      <c r="AC119" s="920"/>
      <c r="AD119" s="920"/>
      <c r="AE119" s="921"/>
      <c r="AF119" s="922" t="s">
        <v>89</v>
      </c>
      <c r="AG119" s="920"/>
      <c r="AH119" s="920"/>
      <c r="AI119" s="920"/>
      <c r="AJ119" s="921"/>
      <c r="AK119" s="922" t="s">
        <v>89</v>
      </c>
      <c r="AL119" s="920"/>
      <c r="AM119" s="920"/>
      <c r="AN119" s="920"/>
      <c r="AO119" s="921"/>
      <c r="AP119" s="923" t="s">
        <v>89</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2275482</v>
      </c>
      <c r="BR119" s="957"/>
      <c r="BS119" s="957"/>
      <c r="BT119" s="957"/>
      <c r="BU119" s="957"/>
      <c r="BV119" s="957">
        <v>2333080</v>
      </c>
      <c r="BW119" s="957"/>
      <c r="BX119" s="957"/>
      <c r="BY119" s="957"/>
      <c r="BZ119" s="957"/>
      <c r="CA119" s="957">
        <v>2375964</v>
      </c>
      <c r="CB119" s="957"/>
      <c r="CC119" s="957"/>
      <c r="CD119" s="957"/>
      <c r="CE119" s="957"/>
      <c r="CF119" s="971">
        <v>79.3</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89</v>
      </c>
      <c r="DH119" s="1028"/>
      <c r="DI119" s="1028"/>
      <c r="DJ119" s="1028"/>
      <c r="DK119" s="1029"/>
      <c r="DL119" s="1030" t="s">
        <v>89</v>
      </c>
      <c r="DM119" s="1028"/>
      <c r="DN119" s="1028"/>
      <c r="DO119" s="1028"/>
      <c r="DP119" s="1029"/>
      <c r="DQ119" s="1030" t="s">
        <v>89</v>
      </c>
      <c r="DR119" s="1028"/>
      <c r="DS119" s="1028"/>
      <c r="DT119" s="1028"/>
      <c r="DU119" s="1029"/>
      <c r="DV119" s="1031" t="s">
        <v>89</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89</v>
      </c>
      <c r="AB120" s="989"/>
      <c r="AC120" s="989"/>
      <c r="AD120" s="989"/>
      <c r="AE120" s="990"/>
      <c r="AF120" s="991" t="s">
        <v>89</v>
      </c>
      <c r="AG120" s="989"/>
      <c r="AH120" s="989"/>
      <c r="AI120" s="989"/>
      <c r="AJ120" s="990"/>
      <c r="AK120" s="991" t="s">
        <v>89</v>
      </c>
      <c r="AL120" s="989"/>
      <c r="AM120" s="989"/>
      <c r="AN120" s="989"/>
      <c r="AO120" s="990"/>
      <c r="AP120" s="992" t="s">
        <v>89</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515675</v>
      </c>
      <c r="BR120" s="950"/>
      <c r="BS120" s="950"/>
      <c r="BT120" s="950"/>
      <c r="BU120" s="950"/>
      <c r="BV120" s="950">
        <v>505806</v>
      </c>
      <c r="BW120" s="950"/>
      <c r="BX120" s="950"/>
      <c r="BY120" s="950"/>
      <c r="BZ120" s="950"/>
      <c r="CA120" s="950">
        <v>536225</v>
      </c>
      <c r="CB120" s="950"/>
      <c r="CC120" s="950"/>
      <c r="CD120" s="950"/>
      <c r="CE120" s="950"/>
      <c r="CF120" s="944">
        <v>17.899999999999999</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879546</v>
      </c>
      <c r="DH120" s="957"/>
      <c r="DI120" s="957"/>
      <c r="DJ120" s="957"/>
      <c r="DK120" s="957"/>
      <c r="DL120" s="957">
        <v>877140</v>
      </c>
      <c r="DM120" s="957"/>
      <c r="DN120" s="957"/>
      <c r="DO120" s="957"/>
      <c r="DP120" s="957"/>
      <c r="DQ120" s="957">
        <v>888131</v>
      </c>
      <c r="DR120" s="957"/>
      <c r="DS120" s="957"/>
      <c r="DT120" s="957"/>
      <c r="DU120" s="957"/>
      <c r="DV120" s="958">
        <v>29.7</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89</v>
      </c>
      <c r="AB121" s="989"/>
      <c r="AC121" s="989"/>
      <c r="AD121" s="989"/>
      <c r="AE121" s="990"/>
      <c r="AF121" s="991" t="s">
        <v>89</v>
      </c>
      <c r="AG121" s="989"/>
      <c r="AH121" s="989"/>
      <c r="AI121" s="989"/>
      <c r="AJ121" s="990"/>
      <c r="AK121" s="991" t="s">
        <v>89</v>
      </c>
      <c r="AL121" s="989"/>
      <c r="AM121" s="989"/>
      <c r="AN121" s="989"/>
      <c r="AO121" s="990"/>
      <c r="AP121" s="992" t="s">
        <v>89</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6447838</v>
      </c>
      <c r="BR121" s="1016"/>
      <c r="BS121" s="1016"/>
      <c r="BT121" s="1016"/>
      <c r="BU121" s="1016"/>
      <c r="BV121" s="1016">
        <v>6127825</v>
      </c>
      <c r="BW121" s="1016"/>
      <c r="BX121" s="1016"/>
      <c r="BY121" s="1016"/>
      <c r="BZ121" s="1016"/>
      <c r="CA121" s="1016">
        <v>5944528</v>
      </c>
      <c r="CB121" s="1016"/>
      <c r="CC121" s="1016"/>
      <c r="CD121" s="1016"/>
      <c r="CE121" s="1016"/>
      <c r="CF121" s="1054">
        <v>198.5</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887929</v>
      </c>
      <c r="DH121" s="950"/>
      <c r="DI121" s="950"/>
      <c r="DJ121" s="950"/>
      <c r="DK121" s="950"/>
      <c r="DL121" s="950">
        <v>822584</v>
      </c>
      <c r="DM121" s="950"/>
      <c r="DN121" s="950"/>
      <c r="DO121" s="950"/>
      <c r="DP121" s="950"/>
      <c r="DQ121" s="950">
        <v>756523</v>
      </c>
      <c r="DR121" s="950"/>
      <c r="DS121" s="950"/>
      <c r="DT121" s="950"/>
      <c r="DU121" s="950"/>
      <c r="DV121" s="951">
        <v>25.3</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12073</v>
      </c>
      <c r="AB122" s="989"/>
      <c r="AC122" s="989"/>
      <c r="AD122" s="989"/>
      <c r="AE122" s="990"/>
      <c r="AF122" s="991">
        <v>12074</v>
      </c>
      <c r="AG122" s="989"/>
      <c r="AH122" s="989"/>
      <c r="AI122" s="989"/>
      <c r="AJ122" s="990"/>
      <c r="AK122" s="991">
        <v>6126</v>
      </c>
      <c r="AL122" s="989"/>
      <c r="AM122" s="989"/>
      <c r="AN122" s="989"/>
      <c r="AO122" s="990"/>
      <c r="AP122" s="992">
        <v>0.2</v>
      </c>
      <c r="AQ122" s="993"/>
      <c r="AR122" s="993"/>
      <c r="AS122" s="993"/>
      <c r="AT122" s="994"/>
      <c r="AU122" s="1013"/>
      <c r="AV122" s="1014"/>
      <c r="AW122" s="1014"/>
      <c r="AX122" s="1014"/>
      <c r="AY122" s="1014"/>
      <c r="AZ122" s="227" t="s">
        <v>168</v>
      </c>
      <c r="BA122" s="227"/>
      <c r="BB122" s="227"/>
      <c r="BC122" s="227"/>
      <c r="BD122" s="227"/>
      <c r="BE122" s="227"/>
      <c r="BF122" s="227"/>
      <c r="BG122" s="227"/>
      <c r="BH122" s="227"/>
      <c r="BI122" s="227"/>
      <c r="BJ122" s="227"/>
      <c r="BK122" s="227"/>
      <c r="BL122" s="227"/>
      <c r="BM122" s="227"/>
      <c r="BN122" s="227"/>
      <c r="BO122" s="1023" t="s">
        <v>445</v>
      </c>
      <c r="BP122" s="1024"/>
      <c r="BQ122" s="1064">
        <v>9238995</v>
      </c>
      <c r="BR122" s="1065"/>
      <c r="BS122" s="1065"/>
      <c r="BT122" s="1065"/>
      <c r="BU122" s="1065"/>
      <c r="BV122" s="1065">
        <v>8966711</v>
      </c>
      <c r="BW122" s="1065"/>
      <c r="BX122" s="1065"/>
      <c r="BY122" s="1065"/>
      <c r="BZ122" s="1065"/>
      <c r="CA122" s="1065">
        <v>8856717</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t="s">
        <v>89</v>
      </c>
      <c r="DH122" s="950"/>
      <c r="DI122" s="950"/>
      <c r="DJ122" s="950"/>
      <c r="DK122" s="950"/>
      <c r="DL122" s="950" t="s">
        <v>89</v>
      </c>
      <c r="DM122" s="950"/>
      <c r="DN122" s="950"/>
      <c r="DO122" s="950"/>
      <c r="DP122" s="950"/>
      <c r="DQ122" s="950">
        <v>24215</v>
      </c>
      <c r="DR122" s="950"/>
      <c r="DS122" s="950"/>
      <c r="DT122" s="950"/>
      <c r="DU122" s="950"/>
      <c r="DV122" s="951">
        <v>0.8</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10000</v>
      </c>
      <c r="AB123" s="989"/>
      <c r="AC123" s="989"/>
      <c r="AD123" s="989"/>
      <c r="AE123" s="990"/>
      <c r="AF123" s="991" t="s">
        <v>89</v>
      </c>
      <c r="AG123" s="989"/>
      <c r="AH123" s="989"/>
      <c r="AI123" s="989"/>
      <c r="AJ123" s="990"/>
      <c r="AK123" s="991" t="s">
        <v>89</v>
      </c>
      <c r="AL123" s="989"/>
      <c r="AM123" s="989"/>
      <c r="AN123" s="989"/>
      <c r="AO123" s="990"/>
      <c r="AP123" s="992" t="s">
        <v>89</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20.399999999999999</v>
      </c>
      <c r="BR123" s="1057"/>
      <c r="BS123" s="1057"/>
      <c r="BT123" s="1057"/>
      <c r="BU123" s="1057"/>
      <c r="BV123" s="1057">
        <v>13.9</v>
      </c>
      <c r="BW123" s="1057"/>
      <c r="BX123" s="1057"/>
      <c r="BY123" s="1057"/>
      <c r="BZ123" s="1057"/>
      <c r="CA123" s="1057">
        <v>5.7</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t="s">
        <v>449</v>
      </c>
      <c r="DH123" s="989"/>
      <c r="DI123" s="989"/>
      <c r="DJ123" s="989"/>
      <c r="DK123" s="990"/>
      <c r="DL123" s="991" t="s">
        <v>449</v>
      </c>
      <c r="DM123" s="989"/>
      <c r="DN123" s="989"/>
      <c r="DO123" s="989"/>
      <c r="DP123" s="990"/>
      <c r="DQ123" s="991" t="s">
        <v>449</v>
      </c>
      <c r="DR123" s="989"/>
      <c r="DS123" s="989"/>
      <c r="DT123" s="989"/>
      <c r="DU123" s="990"/>
      <c r="DV123" s="992" t="s">
        <v>449</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449</v>
      </c>
      <c r="AB124" s="989"/>
      <c r="AC124" s="989"/>
      <c r="AD124" s="989"/>
      <c r="AE124" s="990"/>
      <c r="AF124" s="991" t="s">
        <v>449</v>
      </c>
      <c r="AG124" s="989"/>
      <c r="AH124" s="989"/>
      <c r="AI124" s="989"/>
      <c r="AJ124" s="990"/>
      <c r="AK124" s="991" t="s">
        <v>449</v>
      </c>
      <c r="AL124" s="989"/>
      <c r="AM124" s="989"/>
      <c r="AN124" s="989"/>
      <c r="AO124" s="990"/>
      <c r="AP124" s="992" t="s">
        <v>449</v>
      </c>
      <c r="AQ124" s="993"/>
      <c r="AR124" s="993"/>
      <c r="AS124" s="993"/>
      <c r="AT124" s="994"/>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t="s">
        <v>449</v>
      </c>
      <c r="DH124" s="1028"/>
      <c r="DI124" s="1028"/>
      <c r="DJ124" s="1028"/>
      <c r="DK124" s="1029"/>
      <c r="DL124" s="1030">
        <v>27160</v>
      </c>
      <c r="DM124" s="1028"/>
      <c r="DN124" s="1028"/>
      <c r="DO124" s="1028"/>
      <c r="DP124" s="1029"/>
      <c r="DQ124" s="1030" t="s">
        <v>449</v>
      </c>
      <c r="DR124" s="1028"/>
      <c r="DS124" s="1028"/>
      <c r="DT124" s="1028"/>
      <c r="DU124" s="1029"/>
      <c r="DV124" s="1031" t="s">
        <v>449</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449</v>
      </c>
      <c r="AB126" s="989"/>
      <c r="AC126" s="989"/>
      <c r="AD126" s="989"/>
      <c r="AE126" s="990"/>
      <c r="AF126" s="991" t="s">
        <v>449</v>
      </c>
      <c r="AG126" s="989"/>
      <c r="AH126" s="989"/>
      <c r="AI126" s="989"/>
      <c r="AJ126" s="990"/>
      <c r="AK126" s="991" t="s">
        <v>449</v>
      </c>
      <c r="AL126" s="989"/>
      <c r="AM126" s="989"/>
      <c r="AN126" s="989"/>
      <c r="AO126" s="990"/>
      <c r="AP126" s="992" t="s">
        <v>449</v>
      </c>
      <c r="AQ126" s="993"/>
      <c r="AR126" s="993"/>
      <c r="AS126" s="993"/>
      <c r="AT126" s="994"/>
      <c r="AU126" s="232"/>
      <c r="AV126" s="232"/>
      <c r="AW126" s="232"/>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2"/>
      <c r="CB126" s="232"/>
      <c r="CC126" s="232"/>
      <c r="CD126" s="233"/>
      <c r="CE126" s="233"/>
      <c r="CF126" s="233"/>
      <c r="CG126" s="230"/>
      <c r="CH126" s="230"/>
      <c r="CI126" s="230"/>
      <c r="CJ126" s="231"/>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4735</v>
      </c>
      <c r="AB127" s="989"/>
      <c r="AC127" s="989"/>
      <c r="AD127" s="989"/>
      <c r="AE127" s="990"/>
      <c r="AF127" s="991">
        <v>3415</v>
      </c>
      <c r="AG127" s="989"/>
      <c r="AH127" s="989"/>
      <c r="AI127" s="989"/>
      <c r="AJ127" s="990"/>
      <c r="AK127" s="991">
        <v>2957</v>
      </c>
      <c r="AL127" s="989"/>
      <c r="AM127" s="989"/>
      <c r="AN127" s="989"/>
      <c r="AO127" s="990"/>
      <c r="AP127" s="992">
        <v>0.1</v>
      </c>
      <c r="AQ127" s="993"/>
      <c r="AR127" s="993"/>
      <c r="AS127" s="993"/>
      <c r="AT127" s="994"/>
      <c r="AU127" s="232"/>
      <c r="AV127" s="232"/>
      <c r="AW127" s="232"/>
      <c r="AX127" s="916" t="s">
        <v>459</v>
      </c>
      <c r="AY127" s="917"/>
      <c r="AZ127" s="917"/>
      <c r="BA127" s="917"/>
      <c r="BB127" s="917"/>
      <c r="BC127" s="917"/>
      <c r="BD127" s="917"/>
      <c r="BE127" s="918"/>
      <c r="BF127" s="1071" t="s">
        <v>449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3"/>
      <c r="CB127" s="233"/>
      <c r="CC127" s="233"/>
      <c r="CD127" s="233"/>
      <c r="CE127" s="233"/>
      <c r="CF127" s="233"/>
      <c r="CG127" s="230"/>
      <c r="CH127" s="230"/>
      <c r="CI127" s="230"/>
      <c r="CJ127" s="231"/>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v>6453</v>
      </c>
      <c r="DH127" s="1078"/>
      <c r="DI127" s="1078"/>
      <c r="DJ127" s="1078"/>
      <c r="DK127" s="1078"/>
      <c r="DL127" s="1078">
        <v>4801</v>
      </c>
      <c r="DM127" s="1078"/>
      <c r="DN127" s="1078"/>
      <c r="DO127" s="1078"/>
      <c r="DP127" s="1078"/>
      <c r="DQ127" s="1078">
        <v>2498</v>
      </c>
      <c r="DR127" s="1078"/>
      <c r="DS127" s="1078"/>
      <c r="DT127" s="1078"/>
      <c r="DU127" s="1078"/>
      <c r="DV127" s="1079">
        <v>0.1</v>
      </c>
      <c r="DW127" s="1079"/>
      <c r="DX127" s="1079"/>
      <c r="DY127" s="1079"/>
      <c r="DZ127" s="1080"/>
    </row>
    <row r="128" spans="1:130" s="197" customFormat="1" ht="26.25" customHeight="1">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49460</v>
      </c>
      <c r="AB128" s="1120"/>
      <c r="AC128" s="1120"/>
      <c r="AD128" s="1120"/>
      <c r="AE128" s="1121"/>
      <c r="AF128" s="1122">
        <v>68573</v>
      </c>
      <c r="AG128" s="1120"/>
      <c r="AH128" s="1120"/>
      <c r="AI128" s="1120"/>
      <c r="AJ128" s="1121"/>
      <c r="AK128" s="1122">
        <v>67261</v>
      </c>
      <c r="AL128" s="1120"/>
      <c r="AM128" s="1120"/>
      <c r="AN128" s="1120"/>
      <c r="AO128" s="1121"/>
      <c r="AP128" s="1123"/>
      <c r="AQ128" s="1124"/>
      <c r="AR128" s="1124"/>
      <c r="AS128" s="1124"/>
      <c r="AT128" s="1125"/>
      <c r="AU128" s="234"/>
      <c r="AV128" s="234"/>
      <c r="AW128" s="234"/>
      <c r="AX128" s="1084" t="s">
        <v>463</v>
      </c>
      <c r="AY128" s="980"/>
      <c r="AZ128" s="980"/>
      <c r="BA128" s="980"/>
      <c r="BB128" s="980"/>
      <c r="BC128" s="980"/>
      <c r="BD128" s="980"/>
      <c r="BE128" s="981"/>
      <c r="BF128" s="1096" t="s">
        <v>449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3756343</v>
      </c>
      <c r="AB129" s="989"/>
      <c r="AC129" s="989"/>
      <c r="AD129" s="989"/>
      <c r="AE129" s="990"/>
      <c r="AF129" s="991">
        <v>3582966</v>
      </c>
      <c r="AG129" s="989"/>
      <c r="AH129" s="989"/>
      <c r="AI129" s="989"/>
      <c r="AJ129" s="990"/>
      <c r="AK129" s="991">
        <v>3572971</v>
      </c>
      <c r="AL129" s="989"/>
      <c r="AM129" s="989"/>
      <c r="AN129" s="989"/>
      <c r="AO129" s="990"/>
      <c r="AP129" s="1093"/>
      <c r="AQ129" s="1094"/>
      <c r="AR129" s="1094"/>
      <c r="AS129" s="1094"/>
      <c r="AT129" s="1095"/>
      <c r="AU129" s="234"/>
      <c r="AV129" s="234"/>
      <c r="AW129" s="234"/>
      <c r="AX129" s="1084" t="s">
        <v>465</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687200</v>
      </c>
      <c r="AB130" s="989"/>
      <c r="AC130" s="989"/>
      <c r="AD130" s="989"/>
      <c r="AE130" s="990"/>
      <c r="AF130" s="991">
        <v>616195</v>
      </c>
      <c r="AG130" s="989"/>
      <c r="AH130" s="989"/>
      <c r="AI130" s="989"/>
      <c r="AJ130" s="990"/>
      <c r="AK130" s="991">
        <v>578420</v>
      </c>
      <c r="AL130" s="989"/>
      <c r="AM130" s="989"/>
      <c r="AN130" s="989"/>
      <c r="AO130" s="990"/>
      <c r="AP130" s="1093"/>
      <c r="AQ130" s="1094"/>
      <c r="AR130" s="1094"/>
      <c r="AS130" s="1094"/>
      <c r="AT130" s="1095"/>
      <c r="AU130" s="234"/>
      <c r="AV130" s="234"/>
      <c r="AW130" s="234"/>
      <c r="AX130" s="1143" t="s">
        <v>468</v>
      </c>
      <c r="AY130" s="1075"/>
      <c r="AZ130" s="1075"/>
      <c r="BA130" s="1075"/>
      <c r="BB130" s="1075"/>
      <c r="BC130" s="1075"/>
      <c r="BD130" s="1075"/>
      <c r="BE130" s="1076"/>
      <c r="BF130" s="1105">
        <v>5.7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3069143</v>
      </c>
      <c r="AB131" s="1028"/>
      <c r="AC131" s="1028"/>
      <c r="AD131" s="1028"/>
      <c r="AE131" s="1029"/>
      <c r="AF131" s="1030">
        <v>2966771</v>
      </c>
      <c r="AG131" s="1028"/>
      <c r="AH131" s="1028"/>
      <c r="AI131" s="1028"/>
      <c r="AJ131" s="1029"/>
      <c r="AK131" s="1030">
        <v>2994551</v>
      </c>
      <c r="AL131" s="1028"/>
      <c r="AM131" s="1028"/>
      <c r="AN131" s="1028"/>
      <c r="AO131" s="1029"/>
      <c r="AP131" s="1116"/>
      <c r="AQ131" s="1117"/>
      <c r="AR131" s="1117"/>
      <c r="AS131" s="1117"/>
      <c r="AT131" s="1118"/>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10.73035698</v>
      </c>
      <c r="AB132" s="1134"/>
      <c r="AC132" s="1134"/>
      <c r="AD132" s="1134"/>
      <c r="AE132" s="1135"/>
      <c r="AF132" s="1136">
        <v>12.803583420000001</v>
      </c>
      <c r="AG132" s="1134"/>
      <c r="AH132" s="1134"/>
      <c r="AI132" s="1134"/>
      <c r="AJ132" s="1135"/>
      <c r="AK132" s="1136">
        <v>11.11829453</v>
      </c>
      <c r="AL132" s="1134"/>
      <c r="AM132" s="1134"/>
      <c r="AN132" s="1134"/>
      <c r="AO132" s="1135"/>
      <c r="AP132" s="1017"/>
      <c r="AQ132" s="1018"/>
      <c r="AR132" s="1018"/>
      <c r="AS132" s="1018"/>
      <c r="AT132" s="1137"/>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12.9</v>
      </c>
      <c r="AB133" s="1141"/>
      <c r="AC133" s="1141"/>
      <c r="AD133" s="1141"/>
      <c r="AE133" s="1142"/>
      <c r="AF133" s="1140">
        <v>12.2</v>
      </c>
      <c r="AG133" s="1141"/>
      <c r="AH133" s="1141"/>
      <c r="AI133" s="1141"/>
      <c r="AJ133" s="1142"/>
      <c r="AK133" s="1140">
        <v>11.5</v>
      </c>
      <c r="AL133" s="1141"/>
      <c r="AM133" s="1141"/>
      <c r="AN133" s="1141"/>
      <c r="AO133" s="1142"/>
      <c r="AP133" s="1058"/>
      <c r="AQ133" s="1059"/>
      <c r="AR133" s="1059"/>
      <c r="AS133" s="1059"/>
      <c r="AT133" s="1126"/>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69:P69"/>
    <mergeCell ref="B71:P71"/>
    <mergeCell ref="B72:P72"/>
    <mergeCell ref="B73:P73"/>
    <mergeCell ref="BS7:CG7"/>
    <mergeCell ref="BS8:CG8"/>
    <mergeCell ref="BS9:CG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1" customWidth="1"/>
    <col min="37" max="16384" width="9" style="240" hidden="1"/>
  </cols>
  <sheetData>
    <row r="1" spans="2:36">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2:36"/>
    <row r="3" spans="2:36"/>
    <row r="4" spans="2:36"/>
    <row r="5" spans="2:36"/>
    <row r="6" spans="2:36"/>
    <row r="7" spans="2:36"/>
    <row r="8" spans="2:36"/>
    <row r="9" spans="2:36"/>
    <row r="10" spans="2:36"/>
    <row r="11" spans="2:36"/>
    <row r="12" spans="2:36"/>
    <row r="13" spans="2:36"/>
    <row r="14" spans="2:36"/>
    <row r="15" spans="2:36"/>
    <row r="16" spans="2:36">
      <c r="AJ16" s="240"/>
    </row>
    <row r="17" spans="34:36">
      <c r="AJ17" s="240"/>
    </row>
    <row r="18" spans="34:36"/>
    <row r="19" spans="34:36"/>
    <row r="20" spans="34:36">
      <c r="AI20" s="240"/>
      <c r="AJ20" s="240"/>
    </row>
    <row r="21" spans="34:36">
      <c r="AJ21" s="240"/>
    </row>
    <row r="22" spans="34:36"/>
    <row r="23" spans="34:36">
      <c r="AI23" s="240"/>
      <c r="AJ23" s="240"/>
    </row>
    <row r="24" spans="34:36">
      <c r="AJ24" s="240"/>
    </row>
    <row r="25" spans="34:36">
      <c r="AJ25" s="240"/>
    </row>
    <row r="26" spans="34:36">
      <c r="AI26" s="240"/>
      <c r="AJ26" s="240"/>
    </row>
    <row r="27" spans="34:36"/>
    <row r="28" spans="34:36">
      <c r="AI28" s="240"/>
      <c r="AJ28" s="240"/>
    </row>
    <row r="29" spans="34:36">
      <c r="AJ29" s="240"/>
    </row>
    <row r="30" spans="34:36"/>
    <row r="31" spans="34:36">
      <c r="AH31" s="240"/>
      <c r="AI31" s="240"/>
      <c r="AJ31" s="240"/>
    </row>
    <row r="32" spans="34:36"/>
    <row r="33" spans="28:36">
      <c r="AI33" s="240"/>
      <c r="AJ33" s="240"/>
    </row>
    <row r="34" spans="28:36">
      <c r="AF34" s="240"/>
    </row>
    <row r="35" spans="28:36">
      <c r="AB35" s="240"/>
      <c r="AC35" s="240"/>
      <c r="AD35" s="240"/>
      <c r="AF35" s="240"/>
      <c r="AG35" s="240"/>
      <c r="AH35" s="240"/>
      <c r="AI35" s="240"/>
      <c r="AJ35" s="240"/>
    </row>
    <row r="36" spans="28:36"/>
    <row r="37" spans="28:36">
      <c r="AE37" s="240"/>
      <c r="AJ37" s="240"/>
    </row>
    <row r="38" spans="28:36">
      <c r="AB38" s="240"/>
      <c r="AC38" s="240"/>
      <c r="AD38" s="240"/>
      <c r="AE38" s="240"/>
      <c r="AG38" s="240"/>
      <c r="AH38" s="240"/>
      <c r="AI38" s="240"/>
      <c r="AJ38" s="240"/>
    </row>
    <row r="39" spans="28:36"/>
    <row r="40" spans="28:36"/>
    <row r="41" spans="28:36"/>
    <row r="42" spans="28:36"/>
    <row r="43" spans="28:36"/>
    <row r="44" spans="28:36"/>
    <row r="45" spans="28:36"/>
    <row r="46" spans="28:36"/>
    <row r="47" spans="28:36"/>
    <row r="48" spans="28:36"/>
    <row r="49" spans="22:36">
      <c r="AG49" s="240"/>
      <c r="AH49" s="240"/>
      <c r="AI49" s="240"/>
      <c r="AJ49" s="240"/>
    </row>
    <row r="50" spans="22:36"/>
    <row r="51" spans="22:36"/>
    <row r="52" spans="22:36"/>
    <row r="53" spans="22:36"/>
    <row r="54" spans="22:36"/>
    <row r="55" spans="22:36"/>
    <row r="56" spans="22:36"/>
    <row r="57" spans="22:36"/>
    <row r="58" spans="22:36"/>
    <row r="59" spans="22:36"/>
    <row r="60" spans="22:36"/>
    <row r="61" spans="22:36"/>
    <row r="62" spans="22:36"/>
    <row r="63" spans="22:36">
      <c r="W63" s="240"/>
      <c r="AA63" s="240"/>
    </row>
    <row r="64" spans="22:36">
      <c r="V64" s="240"/>
    </row>
    <row r="65" spans="15:36">
      <c r="X65" s="240"/>
      <c r="Z65" s="240"/>
      <c r="AC65" s="240"/>
    </row>
    <row r="66" spans="15:36">
      <c r="Q66" s="240"/>
      <c r="S66" s="240"/>
      <c r="U66" s="240"/>
      <c r="AF66" s="240"/>
    </row>
    <row r="67" spans="15:36">
      <c r="O67" s="240"/>
      <c r="P67" s="240"/>
      <c r="R67" s="240"/>
      <c r="T67" s="240"/>
      <c r="Y67" s="240"/>
      <c r="AB67" s="240"/>
      <c r="AD67" s="240"/>
      <c r="AE67" s="240"/>
      <c r="AG67" s="240"/>
      <c r="AH67" s="240"/>
      <c r="AI67" s="240"/>
      <c r="AJ67" s="240"/>
    </row>
    <row r="68" spans="15:36"/>
    <row r="69" spans="15:36"/>
    <row r="70" spans="15:36"/>
    <row r="71" spans="15:36"/>
    <row r="72" spans="15:36">
      <c r="AJ72" s="240"/>
    </row>
    <row r="73" spans="15:36">
      <c r="AJ73" s="24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0"/>
    </row>
    <row r="97" spans="24:36">
      <c r="AA97" s="240"/>
    </row>
    <row r="98" spans="24:36" hidden="1">
      <c r="AA98" s="240"/>
    </row>
    <row r="99" spans="24:36" hidden="1">
      <c r="AA99" s="240"/>
    </row>
    <row r="100" spans="24:36" hidden="1"/>
    <row r="101" spans="24:36" ht="12" hidden="1" customHeight="1">
      <c r="X101" s="240"/>
      <c r="Y101" s="240"/>
      <c r="Z101" s="240"/>
      <c r="AC101" s="240"/>
    </row>
    <row r="102" spans="24:36" ht="1.5" hidden="1" customHeight="1">
      <c r="AC102" s="240"/>
      <c r="AF102" s="240"/>
    </row>
    <row r="103" spans="24:36" hidden="1">
      <c r="AB103" s="240"/>
      <c r="AD103" s="240"/>
      <c r="AE103" s="240"/>
      <c r="AF103" s="240"/>
      <c r="AG103" s="240"/>
      <c r="AH103" s="240"/>
      <c r="AI103" s="240"/>
      <c r="AJ103" s="240"/>
    </row>
    <row r="104" spans="24:36" hidden="1">
      <c r="AD104" s="240"/>
      <c r="AE104" s="240"/>
      <c r="AG104" s="240"/>
      <c r="AH104" s="240"/>
      <c r="AI104" s="240"/>
      <c r="AJ104" s="240"/>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473</v>
      </c>
      <c r="B5" s="245"/>
      <c r="C5" s="245"/>
      <c r="D5" s="245"/>
      <c r="E5" s="245"/>
      <c r="F5" s="245"/>
      <c r="G5" s="245"/>
      <c r="H5" s="245"/>
      <c r="I5" s="245"/>
      <c r="J5" s="245"/>
      <c r="K5" s="245"/>
      <c r="L5" s="245"/>
      <c r="M5" s="245"/>
      <c r="N5" s="245"/>
      <c r="O5" s="246"/>
    </row>
    <row r="6" spans="1:16">
      <c r="A6" s="247"/>
      <c r="B6" s="243"/>
      <c r="C6" s="243"/>
      <c r="D6" s="243"/>
      <c r="E6" s="243"/>
      <c r="F6" s="243"/>
      <c r="G6" s="248" t="s">
        <v>474</v>
      </c>
      <c r="H6" s="248"/>
      <c r="I6" s="248"/>
      <c r="J6" s="248"/>
      <c r="K6" s="243"/>
      <c r="L6" s="243"/>
      <c r="M6" s="243"/>
      <c r="N6" s="243"/>
    </row>
    <row r="7" spans="1:16">
      <c r="A7" s="247"/>
      <c r="B7" s="243"/>
      <c r="C7" s="243"/>
      <c r="D7" s="243"/>
      <c r="E7" s="243"/>
      <c r="F7" s="243"/>
      <c r="G7" s="250"/>
      <c r="H7" s="251"/>
      <c r="I7" s="251"/>
      <c r="J7" s="252"/>
      <c r="K7" s="1147" t="s">
        <v>475</v>
      </c>
      <c r="L7" s="253"/>
      <c r="M7" s="254" t="s">
        <v>476</v>
      </c>
      <c r="N7" s="255"/>
    </row>
    <row r="8" spans="1:16">
      <c r="A8" s="247"/>
      <c r="B8" s="243"/>
      <c r="C8" s="243"/>
      <c r="D8" s="243"/>
      <c r="E8" s="243"/>
      <c r="F8" s="243"/>
      <c r="G8" s="256"/>
      <c r="H8" s="257"/>
      <c r="I8" s="257"/>
      <c r="J8" s="258"/>
      <c r="K8" s="1148"/>
      <c r="L8" s="259" t="s">
        <v>477</v>
      </c>
      <c r="M8" s="260" t="s">
        <v>478</v>
      </c>
      <c r="N8" s="261" t="s">
        <v>479</v>
      </c>
    </row>
    <row r="9" spans="1:16">
      <c r="A9" s="247"/>
      <c r="B9" s="243"/>
      <c r="C9" s="243"/>
      <c r="D9" s="243"/>
      <c r="E9" s="243"/>
      <c r="F9" s="243"/>
      <c r="G9" s="1149" t="s">
        <v>480</v>
      </c>
      <c r="H9" s="1150"/>
      <c r="I9" s="1150"/>
      <c r="J9" s="1151"/>
      <c r="K9" s="262">
        <v>847309</v>
      </c>
      <c r="L9" s="263">
        <v>147795</v>
      </c>
      <c r="M9" s="264">
        <v>133600</v>
      </c>
      <c r="N9" s="265">
        <v>10.6</v>
      </c>
    </row>
    <row r="10" spans="1:16">
      <c r="A10" s="247"/>
      <c r="B10" s="243"/>
      <c r="C10" s="243"/>
      <c r="D10" s="243"/>
      <c r="E10" s="243"/>
      <c r="F10" s="243"/>
      <c r="G10" s="1149" t="s">
        <v>481</v>
      </c>
      <c r="H10" s="1150"/>
      <c r="I10" s="1150"/>
      <c r="J10" s="1151"/>
      <c r="K10" s="266">
        <v>127423</v>
      </c>
      <c r="L10" s="267">
        <v>22226</v>
      </c>
      <c r="M10" s="268">
        <v>14806</v>
      </c>
      <c r="N10" s="269">
        <v>50.1</v>
      </c>
    </row>
    <row r="11" spans="1:16" ht="13.5" customHeight="1">
      <c r="A11" s="247"/>
      <c r="B11" s="243"/>
      <c r="C11" s="243"/>
      <c r="D11" s="243"/>
      <c r="E11" s="243"/>
      <c r="F11" s="243"/>
      <c r="G11" s="1149" t="s">
        <v>482</v>
      </c>
      <c r="H11" s="1150"/>
      <c r="I11" s="1150"/>
      <c r="J11" s="1151"/>
      <c r="K11" s="266">
        <v>184482</v>
      </c>
      <c r="L11" s="267">
        <v>32179</v>
      </c>
      <c r="M11" s="268">
        <v>22006</v>
      </c>
      <c r="N11" s="269">
        <v>46.2</v>
      </c>
    </row>
    <row r="12" spans="1:16" ht="13.5" customHeight="1">
      <c r="A12" s="247"/>
      <c r="B12" s="243"/>
      <c r="C12" s="243"/>
      <c r="D12" s="243"/>
      <c r="E12" s="243"/>
      <c r="F12" s="243"/>
      <c r="G12" s="1149" t="s">
        <v>483</v>
      </c>
      <c r="H12" s="1150"/>
      <c r="I12" s="1150"/>
      <c r="J12" s="1151"/>
      <c r="K12" s="266" t="s">
        <v>484</v>
      </c>
      <c r="L12" s="267" t="s">
        <v>484</v>
      </c>
      <c r="M12" s="268">
        <v>3064</v>
      </c>
      <c r="N12" s="269" t="s">
        <v>484</v>
      </c>
    </row>
    <row r="13" spans="1:16" ht="13.5" customHeight="1">
      <c r="A13" s="247"/>
      <c r="B13" s="243"/>
      <c r="C13" s="243"/>
      <c r="D13" s="243"/>
      <c r="E13" s="243"/>
      <c r="F13" s="243"/>
      <c r="G13" s="1149" t="s">
        <v>485</v>
      </c>
      <c r="H13" s="1150"/>
      <c r="I13" s="1150"/>
      <c r="J13" s="1151"/>
      <c r="K13" s="266" t="s">
        <v>484</v>
      </c>
      <c r="L13" s="267" t="s">
        <v>484</v>
      </c>
      <c r="M13" s="268" t="s">
        <v>484</v>
      </c>
      <c r="N13" s="269" t="s">
        <v>484</v>
      </c>
    </row>
    <row r="14" spans="1:16" ht="13.5" customHeight="1">
      <c r="A14" s="247"/>
      <c r="B14" s="243"/>
      <c r="C14" s="243"/>
      <c r="D14" s="243"/>
      <c r="E14" s="243"/>
      <c r="F14" s="243"/>
      <c r="G14" s="1149" t="s">
        <v>486</v>
      </c>
      <c r="H14" s="1150"/>
      <c r="I14" s="1150"/>
      <c r="J14" s="1151"/>
      <c r="K14" s="266">
        <v>38548</v>
      </c>
      <c r="L14" s="267">
        <v>6724</v>
      </c>
      <c r="M14" s="268">
        <v>5782</v>
      </c>
      <c r="N14" s="269">
        <v>16.3</v>
      </c>
    </row>
    <row r="15" spans="1:16" ht="13.5" customHeight="1">
      <c r="A15" s="247"/>
      <c r="B15" s="243"/>
      <c r="C15" s="243"/>
      <c r="D15" s="243"/>
      <c r="E15" s="243"/>
      <c r="F15" s="243"/>
      <c r="G15" s="1149" t="s">
        <v>487</v>
      </c>
      <c r="H15" s="1150"/>
      <c r="I15" s="1150"/>
      <c r="J15" s="1151"/>
      <c r="K15" s="266">
        <v>35477</v>
      </c>
      <c r="L15" s="267">
        <v>6188</v>
      </c>
      <c r="M15" s="268">
        <v>3053</v>
      </c>
      <c r="N15" s="269">
        <v>102.7</v>
      </c>
    </row>
    <row r="16" spans="1:16">
      <c r="A16" s="247"/>
      <c r="B16" s="243"/>
      <c r="C16" s="243"/>
      <c r="D16" s="243"/>
      <c r="E16" s="243"/>
      <c r="F16" s="243"/>
      <c r="G16" s="1152" t="s">
        <v>488</v>
      </c>
      <c r="H16" s="1153"/>
      <c r="I16" s="1153"/>
      <c r="J16" s="1154"/>
      <c r="K16" s="267">
        <v>-85843</v>
      </c>
      <c r="L16" s="267">
        <v>-14973</v>
      </c>
      <c r="M16" s="268">
        <v>-14525</v>
      </c>
      <c r="N16" s="269">
        <v>3.1</v>
      </c>
    </row>
    <row r="17" spans="1:16">
      <c r="A17" s="247"/>
      <c r="B17" s="243"/>
      <c r="C17" s="243"/>
      <c r="D17" s="243"/>
      <c r="E17" s="243"/>
      <c r="F17" s="243"/>
      <c r="G17" s="1152" t="s">
        <v>168</v>
      </c>
      <c r="H17" s="1153"/>
      <c r="I17" s="1153"/>
      <c r="J17" s="1154"/>
      <c r="K17" s="267">
        <v>1147396</v>
      </c>
      <c r="L17" s="267">
        <v>200139</v>
      </c>
      <c r="M17" s="268">
        <v>167785</v>
      </c>
      <c r="N17" s="269">
        <v>19.3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489</v>
      </c>
      <c r="H19" s="243"/>
      <c r="I19" s="243"/>
      <c r="J19" s="243"/>
      <c r="K19" s="243"/>
      <c r="L19" s="243"/>
      <c r="M19" s="243"/>
      <c r="N19" s="243"/>
    </row>
    <row r="20" spans="1:16">
      <c r="A20" s="247"/>
      <c r="B20" s="243"/>
      <c r="C20" s="243"/>
      <c r="D20" s="243"/>
      <c r="E20" s="243"/>
      <c r="F20" s="243"/>
      <c r="G20" s="271"/>
      <c r="H20" s="272"/>
      <c r="I20" s="272"/>
      <c r="J20" s="273"/>
      <c r="K20" s="274" t="s">
        <v>490</v>
      </c>
      <c r="L20" s="275" t="s">
        <v>491</v>
      </c>
      <c r="M20" s="276" t="s">
        <v>492</v>
      </c>
      <c r="N20" s="277"/>
    </row>
    <row r="21" spans="1:16" s="283" customFormat="1">
      <c r="A21" s="278"/>
      <c r="B21" s="248"/>
      <c r="C21" s="248"/>
      <c r="D21" s="248"/>
      <c r="E21" s="248"/>
      <c r="F21" s="248"/>
      <c r="G21" s="1144" t="s">
        <v>493</v>
      </c>
      <c r="H21" s="1145"/>
      <c r="I21" s="1145"/>
      <c r="J21" s="1146"/>
      <c r="K21" s="279">
        <v>18.32</v>
      </c>
      <c r="L21" s="280">
        <v>15.11</v>
      </c>
      <c r="M21" s="281">
        <v>3.21</v>
      </c>
      <c r="N21" s="248"/>
      <c r="O21" s="282"/>
      <c r="P21" s="278"/>
    </row>
    <row r="22" spans="1:16" s="283" customFormat="1">
      <c r="A22" s="278"/>
      <c r="B22" s="248"/>
      <c r="C22" s="248"/>
      <c r="D22" s="248"/>
      <c r="E22" s="248"/>
      <c r="F22" s="248"/>
      <c r="G22" s="1144" t="s">
        <v>494</v>
      </c>
      <c r="H22" s="1145"/>
      <c r="I22" s="1145"/>
      <c r="J22" s="1146"/>
      <c r="K22" s="284">
        <v>96.8</v>
      </c>
      <c r="L22" s="285">
        <v>96.1</v>
      </c>
      <c r="M22" s="286">
        <v>0.7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495</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496</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497</v>
      </c>
      <c r="H29" s="248"/>
      <c r="I29" s="248"/>
      <c r="J29" s="248"/>
      <c r="K29" s="243"/>
      <c r="L29" s="243"/>
      <c r="M29" s="243"/>
      <c r="N29" s="243"/>
      <c r="O29" s="292"/>
    </row>
    <row r="30" spans="1:16">
      <c r="A30" s="247"/>
      <c r="B30" s="243"/>
      <c r="C30" s="243"/>
      <c r="D30" s="243"/>
      <c r="E30" s="243"/>
      <c r="F30" s="243"/>
      <c r="G30" s="250"/>
      <c r="H30" s="251"/>
      <c r="I30" s="251"/>
      <c r="J30" s="252"/>
      <c r="K30" s="1147" t="s">
        <v>475</v>
      </c>
      <c r="L30" s="253"/>
      <c r="M30" s="254" t="s">
        <v>476</v>
      </c>
      <c r="N30" s="255"/>
    </row>
    <row r="31" spans="1:16">
      <c r="A31" s="247"/>
      <c r="B31" s="243"/>
      <c r="C31" s="243"/>
      <c r="D31" s="243"/>
      <c r="E31" s="243"/>
      <c r="F31" s="243"/>
      <c r="G31" s="256"/>
      <c r="H31" s="257"/>
      <c r="I31" s="257"/>
      <c r="J31" s="258"/>
      <c r="K31" s="1148"/>
      <c r="L31" s="259" t="s">
        <v>477</v>
      </c>
      <c r="M31" s="260" t="s">
        <v>478</v>
      </c>
      <c r="N31" s="261" t="s">
        <v>479</v>
      </c>
    </row>
    <row r="32" spans="1:16" ht="27" customHeight="1">
      <c r="A32" s="247"/>
      <c r="B32" s="243"/>
      <c r="C32" s="243"/>
      <c r="D32" s="243"/>
      <c r="E32" s="243"/>
      <c r="F32" s="243"/>
      <c r="G32" s="1160" t="s">
        <v>498</v>
      </c>
      <c r="H32" s="1161"/>
      <c r="I32" s="1161"/>
      <c r="J32" s="1162"/>
      <c r="K32" s="293">
        <v>758926</v>
      </c>
      <c r="L32" s="293">
        <v>132379</v>
      </c>
      <c r="M32" s="294">
        <v>102348</v>
      </c>
      <c r="N32" s="295">
        <v>29.3</v>
      </c>
    </row>
    <row r="33" spans="1:16" ht="13.5" customHeight="1">
      <c r="A33" s="247"/>
      <c r="B33" s="243"/>
      <c r="C33" s="243"/>
      <c r="D33" s="243"/>
      <c r="E33" s="243"/>
      <c r="F33" s="243"/>
      <c r="G33" s="1160" t="s">
        <v>499</v>
      </c>
      <c r="H33" s="1161"/>
      <c r="I33" s="1161"/>
      <c r="J33" s="1162"/>
      <c r="K33" s="293" t="s">
        <v>484</v>
      </c>
      <c r="L33" s="293" t="s">
        <v>484</v>
      </c>
      <c r="M33" s="294" t="s">
        <v>484</v>
      </c>
      <c r="N33" s="295" t="s">
        <v>484</v>
      </c>
    </row>
    <row r="34" spans="1:16" ht="27" customHeight="1">
      <c r="A34" s="247"/>
      <c r="B34" s="243"/>
      <c r="C34" s="243"/>
      <c r="D34" s="243"/>
      <c r="E34" s="243"/>
      <c r="F34" s="243"/>
      <c r="G34" s="1160" t="s">
        <v>500</v>
      </c>
      <c r="H34" s="1161"/>
      <c r="I34" s="1161"/>
      <c r="J34" s="1162"/>
      <c r="K34" s="293" t="s">
        <v>484</v>
      </c>
      <c r="L34" s="293" t="s">
        <v>484</v>
      </c>
      <c r="M34" s="294">
        <v>242</v>
      </c>
      <c r="N34" s="295" t="s">
        <v>484</v>
      </c>
    </row>
    <row r="35" spans="1:16" ht="27" customHeight="1">
      <c r="A35" s="247"/>
      <c r="B35" s="243"/>
      <c r="C35" s="243"/>
      <c r="D35" s="243"/>
      <c r="E35" s="243"/>
      <c r="F35" s="243"/>
      <c r="G35" s="1160" t="s">
        <v>501</v>
      </c>
      <c r="H35" s="1161"/>
      <c r="I35" s="1161"/>
      <c r="J35" s="1162"/>
      <c r="K35" s="293">
        <v>145242</v>
      </c>
      <c r="L35" s="293">
        <v>25334</v>
      </c>
      <c r="M35" s="294">
        <v>23122</v>
      </c>
      <c r="N35" s="295">
        <v>9.6</v>
      </c>
    </row>
    <row r="36" spans="1:16" ht="27" customHeight="1">
      <c r="A36" s="247"/>
      <c r="B36" s="243"/>
      <c r="C36" s="243"/>
      <c r="D36" s="243"/>
      <c r="E36" s="243"/>
      <c r="F36" s="243"/>
      <c r="G36" s="1160" t="s">
        <v>502</v>
      </c>
      <c r="H36" s="1161"/>
      <c r="I36" s="1161"/>
      <c r="J36" s="1162"/>
      <c r="K36" s="293">
        <v>65373</v>
      </c>
      <c r="L36" s="293">
        <v>11403</v>
      </c>
      <c r="M36" s="294">
        <v>5214</v>
      </c>
      <c r="N36" s="295">
        <v>118.7</v>
      </c>
    </row>
    <row r="37" spans="1:16" ht="13.5" customHeight="1">
      <c r="A37" s="247"/>
      <c r="B37" s="243"/>
      <c r="C37" s="243"/>
      <c r="D37" s="243"/>
      <c r="E37" s="243"/>
      <c r="F37" s="243"/>
      <c r="G37" s="1160" t="s">
        <v>503</v>
      </c>
      <c r="H37" s="1161"/>
      <c r="I37" s="1161"/>
      <c r="J37" s="1162"/>
      <c r="K37" s="293">
        <v>9083</v>
      </c>
      <c r="L37" s="293">
        <v>1584</v>
      </c>
      <c r="M37" s="294">
        <v>1563</v>
      </c>
      <c r="N37" s="295">
        <v>1.3</v>
      </c>
    </row>
    <row r="38" spans="1:16" ht="27" customHeight="1">
      <c r="A38" s="247"/>
      <c r="B38" s="243"/>
      <c r="C38" s="243"/>
      <c r="D38" s="243"/>
      <c r="E38" s="243"/>
      <c r="F38" s="243"/>
      <c r="G38" s="1163" t="s">
        <v>504</v>
      </c>
      <c r="H38" s="1164"/>
      <c r="I38" s="1164"/>
      <c r="J38" s="1165"/>
      <c r="K38" s="296" t="s">
        <v>484</v>
      </c>
      <c r="L38" s="296" t="s">
        <v>484</v>
      </c>
      <c r="M38" s="297">
        <v>19</v>
      </c>
      <c r="N38" s="298" t="s">
        <v>484</v>
      </c>
      <c r="O38" s="292"/>
    </row>
    <row r="39" spans="1:16">
      <c r="A39" s="247"/>
      <c r="B39" s="243"/>
      <c r="C39" s="243"/>
      <c r="D39" s="243"/>
      <c r="E39" s="243"/>
      <c r="F39" s="243"/>
      <c r="G39" s="1163" t="s">
        <v>505</v>
      </c>
      <c r="H39" s="1164"/>
      <c r="I39" s="1164"/>
      <c r="J39" s="1165"/>
      <c r="K39" s="299">
        <v>-67261</v>
      </c>
      <c r="L39" s="299">
        <v>-11732</v>
      </c>
      <c r="M39" s="300">
        <v>-4672</v>
      </c>
      <c r="N39" s="301">
        <v>151.1</v>
      </c>
      <c r="O39" s="292"/>
    </row>
    <row r="40" spans="1:16" ht="27" customHeight="1">
      <c r="A40" s="247"/>
      <c r="B40" s="243"/>
      <c r="C40" s="243"/>
      <c r="D40" s="243"/>
      <c r="E40" s="243"/>
      <c r="F40" s="243"/>
      <c r="G40" s="1160" t="s">
        <v>506</v>
      </c>
      <c r="H40" s="1161"/>
      <c r="I40" s="1161"/>
      <c r="J40" s="1162"/>
      <c r="K40" s="299">
        <v>-578420</v>
      </c>
      <c r="L40" s="299">
        <v>-100893</v>
      </c>
      <c r="M40" s="300">
        <v>-92903</v>
      </c>
      <c r="N40" s="301">
        <v>8.6</v>
      </c>
      <c r="O40" s="292"/>
    </row>
    <row r="41" spans="1:16">
      <c r="A41" s="247"/>
      <c r="B41" s="243"/>
      <c r="C41" s="243"/>
      <c r="D41" s="243"/>
      <c r="E41" s="243"/>
      <c r="F41" s="243"/>
      <c r="G41" s="1166" t="s">
        <v>279</v>
      </c>
      <c r="H41" s="1167"/>
      <c r="I41" s="1167"/>
      <c r="J41" s="1168"/>
      <c r="K41" s="293">
        <v>332943</v>
      </c>
      <c r="L41" s="299">
        <v>58075</v>
      </c>
      <c r="M41" s="300">
        <v>34934</v>
      </c>
      <c r="N41" s="301">
        <v>66.2</v>
      </c>
      <c r="O41" s="292"/>
    </row>
    <row r="42" spans="1:16">
      <c r="A42" s="247"/>
      <c r="B42" s="243"/>
      <c r="C42" s="243"/>
      <c r="D42" s="243"/>
      <c r="E42" s="243"/>
      <c r="F42" s="243"/>
      <c r="G42" s="302" t="s">
        <v>507</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508</v>
      </c>
      <c r="B47" s="243"/>
      <c r="C47" s="243"/>
      <c r="D47" s="243"/>
      <c r="E47" s="243"/>
      <c r="F47" s="243"/>
      <c r="G47" s="243"/>
      <c r="H47" s="243"/>
      <c r="I47" s="243"/>
      <c r="J47" s="243"/>
      <c r="K47" s="243"/>
      <c r="L47" s="243"/>
      <c r="M47" s="243"/>
      <c r="N47" s="243"/>
    </row>
    <row r="48" spans="1:16">
      <c r="A48" s="247"/>
      <c r="B48" s="243"/>
      <c r="C48" s="243"/>
      <c r="D48" s="243"/>
      <c r="E48" s="243"/>
      <c r="F48" s="243"/>
      <c r="G48" s="307" t="s">
        <v>509</v>
      </c>
      <c r="H48" s="307"/>
      <c r="I48" s="307"/>
      <c r="J48" s="307"/>
      <c r="K48" s="307"/>
      <c r="L48" s="307"/>
      <c r="M48" s="308"/>
      <c r="N48" s="307"/>
    </row>
    <row r="49" spans="1:14" ht="13.5" customHeight="1">
      <c r="A49" s="247"/>
      <c r="B49" s="243"/>
      <c r="C49" s="243"/>
      <c r="D49" s="243"/>
      <c r="E49" s="243"/>
      <c r="F49" s="243"/>
      <c r="G49" s="309"/>
      <c r="H49" s="310"/>
      <c r="I49" s="1155" t="s">
        <v>475</v>
      </c>
      <c r="J49" s="1157" t="s">
        <v>510</v>
      </c>
      <c r="K49" s="1158"/>
      <c r="L49" s="1158"/>
      <c r="M49" s="1158"/>
      <c r="N49" s="1159"/>
    </row>
    <row r="50" spans="1:14">
      <c r="A50" s="247"/>
      <c r="B50" s="243"/>
      <c r="C50" s="243"/>
      <c r="D50" s="243"/>
      <c r="E50" s="243"/>
      <c r="F50" s="243"/>
      <c r="G50" s="311"/>
      <c r="H50" s="312"/>
      <c r="I50" s="1156"/>
      <c r="J50" s="313" t="s">
        <v>511</v>
      </c>
      <c r="K50" s="314" t="s">
        <v>512</v>
      </c>
      <c r="L50" s="315" t="s">
        <v>513</v>
      </c>
      <c r="M50" s="316" t="s">
        <v>514</v>
      </c>
      <c r="N50" s="317" t="s">
        <v>515</v>
      </c>
    </row>
    <row r="51" spans="1:14">
      <c r="A51" s="247"/>
      <c r="B51" s="243"/>
      <c r="C51" s="243"/>
      <c r="D51" s="243"/>
      <c r="E51" s="243"/>
      <c r="F51" s="243"/>
      <c r="G51" s="309" t="s">
        <v>516</v>
      </c>
      <c r="H51" s="310"/>
      <c r="I51" s="318">
        <v>772550</v>
      </c>
      <c r="J51" s="319">
        <v>133636</v>
      </c>
      <c r="K51" s="320">
        <v>-48.1</v>
      </c>
      <c r="L51" s="321">
        <v>146140</v>
      </c>
      <c r="M51" s="322">
        <v>-24.1</v>
      </c>
      <c r="N51" s="323">
        <v>-24</v>
      </c>
    </row>
    <row r="52" spans="1:14">
      <c r="A52" s="247"/>
      <c r="B52" s="243"/>
      <c r="C52" s="243"/>
      <c r="D52" s="243"/>
      <c r="E52" s="243"/>
      <c r="F52" s="243"/>
      <c r="G52" s="324"/>
      <c r="H52" s="325" t="s">
        <v>517</v>
      </c>
      <c r="I52" s="326">
        <v>617310</v>
      </c>
      <c r="J52" s="327">
        <v>106783</v>
      </c>
      <c r="K52" s="328">
        <v>-28.5</v>
      </c>
      <c r="L52" s="329">
        <v>75451</v>
      </c>
      <c r="M52" s="330">
        <v>-8.1999999999999993</v>
      </c>
      <c r="N52" s="331">
        <v>-20.3</v>
      </c>
    </row>
    <row r="53" spans="1:14">
      <c r="A53" s="247"/>
      <c r="B53" s="243"/>
      <c r="C53" s="243"/>
      <c r="D53" s="243"/>
      <c r="E53" s="243"/>
      <c r="F53" s="243"/>
      <c r="G53" s="309" t="s">
        <v>518</v>
      </c>
      <c r="H53" s="310"/>
      <c r="I53" s="318">
        <v>880223</v>
      </c>
      <c r="J53" s="319">
        <v>151710</v>
      </c>
      <c r="K53" s="320">
        <v>13.5</v>
      </c>
      <c r="L53" s="321">
        <v>146641</v>
      </c>
      <c r="M53" s="322">
        <v>0.3</v>
      </c>
      <c r="N53" s="323">
        <v>13.2</v>
      </c>
    </row>
    <row r="54" spans="1:14">
      <c r="A54" s="247"/>
      <c r="B54" s="243"/>
      <c r="C54" s="243"/>
      <c r="D54" s="243"/>
      <c r="E54" s="243"/>
      <c r="F54" s="243"/>
      <c r="G54" s="324"/>
      <c r="H54" s="325" t="s">
        <v>517</v>
      </c>
      <c r="I54" s="326">
        <v>462850</v>
      </c>
      <c r="J54" s="327">
        <v>79774</v>
      </c>
      <c r="K54" s="328">
        <v>-25.3</v>
      </c>
      <c r="L54" s="329">
        <v>68142</v>
      </c>
      <c r="M54" s="330">
        <v>-9.6999999999999993</v>
      </c>
      <c r="N54" s="331">
        <v>-15.6</v>
      </c>
    </row>
    <row r="55" spans="1:14">
      <c r="A55" s="247"/>
      <c r="B55" s="243"/>
      <c r="C55" s="243"/>
      <c r="D55" s="243"/>
      <c r="E55" s="243"/>
      <c r="F55" s="243"/>
      <c r="G55" s="309" t="s">
        <v>519</v>
      </c>
      <c r="H55" s="310"/>
      <c r="I55" s="318">
        <v>717975</v>
      </c>
      <c r="J55" s="319">
        <v>124303</v>
      </c>
      <c r="K55" s="320">
        <v>-18.100000000000001</v>
      </c>
      <c r="L55" s="321">
        <v>174587</v>
      </c>
      <c r="M55" s="322">
        <v>19.100000000000001</v>
      </c>
      <c r="N55" s="323">
        <v>-37.200000000000003</v>
      </c>
    </row>
    <row r="56" spans="1:14">
      <c r="A56" s="247"/>
      <c r="B56" s="243"/>
      <c r="C56" s="243"/>
      <c r="D56" s="243"/>
      <c r="E56" s="243"/>
      <c r="F56" s="243"/>
      <c r="G56" s="324"/>
      <c r="H56" s="325" t="s">
        <v>517</v>
      </c>
      <c r="I56" s="326">
        <v>475669</v>
      </c>
      <c r="J56" s="327">
        <v>82353</v>
      </c>
      <c r="K56" s="328">
        <v>3.2</v>
      </c>
      <c r="L56" s="329">
        <v>79695</v>
      </c>
      <c r="M56" s="330">
        <v>17</v>
      </c>
      <c r="N56" s="331">
        <v>-13.8</v>
      </c>
    </row>
    <row r="57" spans="1:14">
      <c r="A57" s="247"/>
      <c r="B57" s="243"/>
      <c r="C57" s="243"/>
      <c r="D57" s="243"/>
      <c r="E57" s="243"/>
      <c r="F57" s="243"/>
      <c r="G57" s="309" t="s">
        <v>520</v>
      </c>
      <c r="H57" s="310"/>
      <c r="I57" s="318">
        <v>525647</v>
      </c>
      <c r="J57" s="319">
        <v>91656</v>
      </c>
      <c r="K57" s="320">
        <v>-26.3</v>
      </c>
      <c r="L57" s="321">
        <v>175675</v>
      </c>
      <c r="M57" s="322">
        <v>0.6</v>
      </c>
      <c r="N57" s="323">
        <v>-26.9</v>
      </c>
    </row>
    <row r="58" spans="1:14">
      <c r="A58" s="247"/>
      <c r="B58" s="243"/>
      <c r="C58" s="243"/>
      <c r="D58" s="243"/>
      <c r="E58" s="243"/>
      <c r="F58" s="243"/>
      <c r="G58" s="324"/>
      <c r="H58" s="325" t="s">
        <v>517</v>
      </c>
      <c r="I58" s="326">
        <v>289254</v>
      </c>
      <c r="J58" s="327">
        <v>50437</v>
      </c>
      <c r="K58" s="328">
        <v>-38.799999999999997</v>
      </c>
      <c r="L58" s="329">
        <v>87698</v>
      </c>
      <c r="M58" s="330">
        <v>10</v>
      </c>
      <c r="N58" s="331">
        <v>-48.8</v>
      </c>
    </row>
    <row r="59" spans="1:14">
      <c r="A59" s="247"/>
      <c r="B59" s="243"/>
      <c r="C59" s="243"/>
      <c r="D59" s="243"/>
      <c r="E59" s="243"/>
      <c r="F59" s="243"/>
      <c r="G59" s="309" t="s">
        <v>521</v>
      </c>
      <c r="H59" s="310"/>
      <c r="I59" s="318">
        <v>387612</v>
      </c>
      <c r="J59" s="319">
        <v>67611</v>
      </c>
      <c r="K59" s="320">
        <v>-26.2</v>
      </c>
      <c r="L59" s="321">
        <v>162193</v>
      </c>
      <c r="M59" s="322">
        <v>-7.7</v>
      </c>
      <c r="N59" s="323">
        <v>-18.5</v>
      </c>
    </row>
    <row r="60" spans="1:14">
      <c r="A60" s="247"/>
      <c r="B60" s="243"/>
      <c r="C60" s="243"/>
      <c r="D60" s="243"/>
      <c r="E60" s="243"/>
      <c r="F60" s="243"/>
      <c r="G60" s="324"/>
      <c r="H60" s="325" t="s">
        <v>517</v>
      </c>
      <c r="I60" s="332">
        <v>212092</v>
      </c>
      <c r="J60" s="327">
        <v>36995</v>
      </c>
      <c r="K60" s="328">
        <v>-26.7</v>
      </c>
      <c r="L60" s="329">
        <v>79985</v>
      </c>
      <c r="M60" s="330">
        <v>-8.8000000000000007</v>
      </c>
      <c r="N60" s="331">
        <v>-17.899999999999999</v>
      </c>
    </row>
    <row r="61" spans="1:14">
      <c r="A61" s="247"/>
      <c r="B61" s="243"/>
      <c r="C61" s="243"/>
      <c r="D61" s="243"/>
      <c r="E61" s="243"/>
      <c r="F61" s="243"/>
      <c r="G61" s="309" t="s">
        <v>522</v>
      </c>
      <c r="H61" s="333"/>
      <c r="I61" s="334">
        <v>656801</v>
      </c>
      <c r="J61" s="335">
        <v>113783</v>
      </c>
      <c r="K61" s="336">
        <v>-21</v>
      </c>
      <c r="L61" s="337">
        <v>161047</v>
      </c>
      <c r="M61" s="338">
        <v>-2.4</v>
      </c>
      <c r="N61" s="323">
        <v>-18.600000000000001</v>
      </c>
    </row>
    <row r="62" spans="1:14">
      <c r="A62" s="247"/>
      <c r="B62" s="243"/>
      <c r="C62" s="243"/>
      <c r="D62" s="243"/>
      <c r="E62" s="243"/>
      <c r="F62" s="243"/>
      <c r="G62" s="324"/>
      <c r="H62" s="325" t="s">
        <v>517</v>
      </c>
      <c r="I62" s="326">
        <v>411435</v>
      </c>
      <c r="J62" s="327">
        <v>71268</v>
      </c>
      <c r="K62" s="328">
        <v>-23.2</v>
      </c>
      <c r="L62" s="329">
        <v>78194</v>
      </c>
      <c r="M62" s="330">
        <v>0.1</v>
      </c>
      <c r="N62" s="331">
        <v>-23.3</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c r="B2" s="240"/>
      <c r="T2" s="240"/>
    </row>
    <row r="3" spans="2: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row r="5" spans="2:34"/>
    <row r="6" spans="2:34"/>
    <row r="7" spans="2:34"/>
    <row r="8" spans="2:34"/>
    <row r="9" spans="2:34">
      <c r="AH9" s="240"/>
    </row>
    <row r="10" spans="2:34"/>
    <row r="11" spans="2:34"/>
    <row r="12" spans="2:34"/>
    <row r="13" spans="2:34"/>
    <row r="14" spans="2:34"/>
    <row r="15" spans="2:34"/>
    <row r="16" spans="2:34"/>
    <row r="17" spans="34:34">
      <c r="AH17" s="240"/>
    </row>
    <row r="18" spans="34:34"/>
    <row r="19" spans="34:34"/>
    <row r="20" spans="34:34">
      <c r="AH20" s="240"/>
    </row>
    <row r="21" spans="34:34">
      <c r="AH21" s="240"/>
    </row>
    <row r="22" spans="34:34"/>
    <row r="23" spans="34:34"/>
    <row r="24" spans="34:34"/>
    <row r="25" spans="34:34"/>
    <row r="26" spans="34:34"/>
    <row r="27" spans="34:34"/>
    <row r="28" spans="34:34">
      <c r="AH28" s="240"/>
    </row>
    <row r="29" spans="34:34"/>
    <row r="30" spans="34:34"/>
    <row r="31" spans="34:34"/>
    <row r="32" spans="34:34"/>
    <row r="33" spans="2:34">
      <c r="B33" s="240"/>
      <c r="G33" s="240"/>
      <c r="I33" s="240"/>
    </row>
    <row r="34" spans="2:34">
      <c r="C34" s="240"/>
      <c r="P34" s="240"/>
      <c r="R34" s="240"/>
      <c r="U34" s="240"/>
    </row>
    <row r="35" spans="2:34">
      <c r="D35" s="240"/>
      <c r="E35" s="240"/>
      <c r="T35" s="240"/>
      <c r="W35" s="240"/>
      <c r="AC35" s="240"/>
      <c r="AD35" s="240"/>
      <c r="AE35" s="240"/>
      <c r="AF35" s="240"/>
      <c r="AG35" s="240"/>
      <c r="AH35" s="240"/>
    </row>
    <row r="36" spans="2:34">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c r="AH37" s="240"/>
    </row>
    <row r="38" spans="2:34">
      <c r="AG38" s="240"/>
      <c r="AH38" s="240"/>
    </row>
    <row r="39" spans="2:34"/>
    <row r="40" spans="2:34">
      <c r="U40" s="240"/>
    </row>
    <row r="41" spans="2:34">
      <c r="R41" s="240"/>
    </row>
    <row r="42" spans="2:34">
      <c r="T42" s="240"/>
      <c r="W42" s="240"/>
    </row>
    <row r="43" spans="2:34">
      <c r="Q43" s="240"/>
      <c r="S43" s="240"/>
      <c r="V43" s="240"/>
      <c r="X43" s="240"/>
      <c r="Y43" s="240"/>
      <c r="Z43" s="240"/>
      <c r="AA43" s="240"/>
      <c r="AB43" s="240"/>
      <c r="AC43" s="240"/>
      <c r="AD43" s="240"/>
      <c r="AE43" s="240"/>
      <c r="AF43" s="240"/>
      <c r="AG43" s="240"/>
      <c r="AH43" s="240"/>
    </row>
    <row r="44" spans="2:34">
      <c r="AH44" s="240"/>
    </row>
    <row r="45" spans="2:34"/>
    <row r="46" spans="2:34"/>
    <row r="47" spans="2:34"/>
    <row r="48" spans="2:34">
      <c r="AG48" s="240"/>
      <c r="AH48" s="240"/>
    </row>
    <row r="49" spans="29:34">
      <c r="AH49" s="240"/>
    </row>
    <row r="50" spans="29:34">
      <c r="AH50" s="240"/>
    </row>
    <row r="51" spans="29:34">
      <c r="AC51" s="240"/>
      <c r="AD51" s="240"/>
      <c r="AE51" s="240"/>
      <c r="AF51" s="240"/>
      <c r="AG51" s="240"/>
      <c r="AH51" s="240"/>
    </row>
    <row r="52" spans="29:34"/>
    <row r="53" spans="29:34"/>
    <row r="54" spans="29:34">
      <c r="AH54" s="240"/>
    </row>
    <row r="55" spans="29:34"/>
    <row r="56" spans="29:34"/>
    <row r="57" spans="29:34"/>
    <row r="58" spans="29:34">
      <c r="AH58" s="240"/>
    </row>
    <row r="59" spans="29:34"/>
    <row r="60" spans="29:34"/>
    <row r="61" spans="29:34"/>
    <row r="62" spans="29:34"/>
    <row r="63" spans="29:34">
      <c r="AH63" s="240"/>
    </row>
    <row r="64" spans="29:34">
      <c r="AG64" s="240"/>
      <c r="AH64" s="240"/>
    </row>
    <row r="65" spans="32:34"/>
    <row r="66" spans="32:34"/>
    <row r="67" spans="32:34"/>
    <row r="68" spans="32:34"/>
    <row r="69" spans="32:34">
      <c r="AF69" s="240"/>
      <c r="AG69" s="240"/>
      <c r="AH69" s="240"/>
    </row>
    <row r="70" spans="32:34"/>
    <row r="71" spans="32:34"/>
    <row r="72" spans="32:34"/>
    <row r="73" spans="32:34"/>
    <row r="74" spans="32:34"/>
    <row r="75" spans="32:34"/>
    <row r="76" spans="32:34"/>
    <row r="77" spans="32:34"/>
    <row r="78" spans="32:34"/>
    <row r="79" spans="32:34"/>
    <row r="80" spans="32:34"/>
    <row r="81" spans="25:34"/>
    <row r="82" spans="25:34">
      <c r="Y82" s="240"/>
    </row>
    <row r="83" spans="25:34">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hidden="1" customHeight="1"/>
    <row r="118" spans="34:34" ht="13.5" hidden="1" customHeight="1"/>
    <row r="119" spans="34:34" ht="13.5" hidden="1" customHeight="1"/>
    <row r="120" spans="34:34" ht="13.5" hidden="1" customHeight="1"/>
    <row r="121" spans="34:34" ht="13.5" hidden="1" customHeight="1">
      <c r="AH121" s="240"/>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1:34" ht="13.5" customHeight="1">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c r="B2" s="240"/>
      <c r="T2" s="240"/>
    </row>
    <row r="3" spans="1: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row r="5" spans="1:34"/>
    <row r="6" spans="1:34"/>
    <row r="7" spans="1:34"/>
    <row r="8" spans="1:34"/>
    <row r="9" spans="1:34">
      <c r="AH9" s="240"/>
    </row>
    <row r="10" spans="1:34"/>
    <row r="11" spans="1:34"/>
    <row r="12" spans="1:34"/>
    <row r="13" spans="1:34"/>
    <row r="14" spans="1:34"/>
    <row r="15" spans="1:34"/>
    <row r="16" spans="1:34"/>
    <row r="17" spans="34:34">
      <c r="AH17" s="240"/>
    </row>
    <row r="18" spans="34:34"/>
    <row r="19" spans="34:34"/>
    <row r="20" spans="34:34">
      <c r="AH20" s="240"/>
    </row>
    <row r="21" spans="34:34">
      <c r="AH21" s="240"/>
    </row>
    <row r="22" spans="34:34"/>
    <row r="23" spans="34:34"/>
    <row r="24" spans="34:34"/>
    <row r="25" spans="34:34"/>
    <row r="26" spans="34:34"/>
    <row r="27" spans="34:34"/>
    <row r="28" spans="34:34">
      <c r="AH28" s="240"/>
    </row>
    <row r="29" spans="34:34"/>
    <row r="30" spans="34:34"/>
    <row r="31" spans="34:34"/>
    <row r="32" spans="34:34"/>
    <row r="33" spans="2:34">
      <c r="B33" s="240"/>
      <c r="G33" s="240"/>
      <c r="I33" s="240"/>
    </row>
    <row r="34" spans="2:34">
      <c r="C34" s="240"/>
      <c r="P34" s="240"/>
      <c r="R34" s="240"/>
      <c r="U34" s="240"/>
    </row>
    <row r="35" spans="2:34">
      <c r="D35" s="240"/>
      <c r="E35" s="240"/>
      <c r="T35" s="240"/>
      <c r="W35" s="240"/>
      <c r="AC35" s="240"/>
      <c r="AD35" s="240"/>
      <c r="AE35" s="240"/>
      <c r="AF35" s="240"/>
      <c r="AG35" s="240"/>
      <c r="AH35" s="240"/>
    </row>
    <row r="36" spans="2:34">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c r="AH37" s="240"/>
    </row>
    <row r="38" spans="2:34">
      <c r="AG38" s="240"/>
      <c r="AH38" s="240"/>
    </row>
    <row r="39" spans="2:34"/>
    <row r="40" spans="2:34">
      <c r="U40" s="240"/>
    </row>
    <row r="41" spans="2:34">
      <c r="R41" s="240"/>
    </row>
    <row r="42" spans="2:34">
      <c r="T42" s="240"/>
      <c r="W42" s="240"/>
    </row>
    <row r="43" spans="2:34">
      <c r="Q43" s="240"/>
      <c r="S43" s="240"/>
      <c r="V43" s="240"/>
      <c r="X43" s="240"/>
      <c r="Y43" s="240"/>
      <c r="Z43" s="240"/>
      <c r="AA43" s="240"/>
      <c r="AB43" s="240"/>
      <c r="AC43" s="240"/>
      <c r="AD43" s="240"/>
      <c r="AE43" s="240"/>
      <c r="AF43" s="240"/>
      <c r="AG43" s="240"/>
      <c r="AH43" s="240"/>
    </row>
    <row r="44" spans="2:34">
      <c r="AH44" s="240"/>
    </row>
    <row r="45" spans="2:34"/>
    <row r="46" spans="2:34"/>
    <row r="47" spans="2:34"/>
    <row r="48" spans="2:34">
      <c r="AG48" s="240"/>
      <c r="AH48" s="240"/>
    </row>
    <row r="49" spans="29:34">
      <c r="AH49" s="240"/>
    </row>
    <row r="50" spans="29:34">
      <c r="AH50" s="240"/>
    </row>
    <row r="51" spans="29:34">
      <c r="AC51" s="240"/>
      <c r="AD51" s="240"/>
      <c r="AE51" s="240"/>
      <c r="AF51" s="240"/>
      <c r="AG51" s="240"/>
      <c r="AH51" s="240"/>
    </row>
    <row r="52" spans="29:34"/>
    <row r="53" spans="29:34"/>
    <row r="54" spans="29:34">
      <c r="AH54" s="240"/>
    </row>
    <row r="55" spans="29:34"/>
    <row r="56" spans="29:34"/>
    <row r="57" spans="29:34"/>
    <row r="58" spans="29:34">
      <c r="AH58" s="240"/>
    </row>
    <row r="59" spans="29:34"/>
    <row r="60" spans="29:34"/>
    <row r="61" spans="29:34"/>
    <row r="62" spans="29:34"/>
    <row r="63" spans="29:34">
      <c r="AH63" s="240"/>
    </row>
    <row r="64" spans="29:34">
      <c r="AG64" s="240"/>
      <c r="AH64" s="240"/>
    </row>
    <row r="65" spans="32:34"/>
    <row r="66" spans="32:34"/>
    <row r="67" spans="32:34"/>
    <row r="68" spans="32:34"/>
    <row r="69" spans="32:34">
      <c r="AF69" s="240"/>
      <c r="AG69" s="240"/>
      <c r="AH69" s="240"/>
    </row>
    <row r="70" spans="32:34"/>
    <row r="71" spans="32:34"/>
    <row r="72" spans="32:34"/>
    <row r="73" spans="32:34"/>
    <row r="74" spans="32:34"/>
    <row r="75" spans="32:34"/>
    <row r="76" spans="32:34"/>
    <row r="77" spans="32:34"/>
    <row r="78" spans="32:34"/>
    <row r="79" spans="32:34"/>
    <row r="80" spans="32:34"/>
    <row r="81" spans="25:34"/>
    <row r="82" spans="25:34">
      <c r="Y82" s="240"/>
    </row>
    <row r="83" spans="25:34">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hidden="1" customHeight="1"/>
    <row r="118" spans="34:34" ht="13.5" hidden="1" customHeight="1"/>
    <row r="119" spans="34:34" ht="13.5" hidden="1" customHeight="1"/>
    <row r="120" spans="34:34" ht="13.5" hidden="1" customHeight="1"/>
    <row r="121" spans="34:34" ht="13.5" hidden="1" customHeight="1">
      <c r="AH121" s="240"/>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20.54</v>
      </c>
      <c r="G47" s="12">
        <v>26.06</v>
      </c>
      <c r="H47" s="12">
        <v>30.79</v>
      </c>
      <c r="I47" s="12">
        <v>33.64</v>
      </c>
      <c r="J47" s="13">
        <v>36.4</v>
      </c>
    </row>
    <row r="48" spans="2:10" ht="57.75" customHeight="1">
      <c r="B48" s="14"/>
      <c r="C48" s="1171" t="s">
        <v>4</v>
      </c>
      <c r="D48" s="1171"/>
      <c r="E48" s="1172"/>
      <c r="F48" s="15">
        <v>2.81</v>
      </c>
      <c r="G48" s="16">
        <v>2.67</v>
      </c>
      <c r="H48" s="16">
        <v>2.23</v>
      </c>
      <c r="I48" s="16">
        <v>2.56</v>
      </c>
      <c r="J48" s="17">
        <v>3.43</v>
      </c>
    </row>
    <row r="49" spans="2:10" ht="57.75" customHeight="1" thickBot="1">
      <c r="B49" s="18"/>
      <c r="C49" s="1173" t="s">
        <v>5</v>
      </c>
      <c r="D49" s="1173"/>
      <c r="E49" s="1174"/>
      <c r="F49" s="19">
        <v>5.96</v>
      </c>
      <c r="G49" s="20">
        <v>5.97</v>
      </c>
      <c r="H49" s="20">
        <v>5.9</v>
      </c>
      <c r="I49" s="20">
        <v>1.57</v>
      </c>
      <c r="J49" s="21">
        <v>3.53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2017-02-28T02:39:07Z</cp:lastPrinted>
  <dcterms:created xsi:type="dcterms:W3CDTF">2017-02-15T14:56:52Z</dcterms:created>
  <dcterms:modified xsi:type="dcterms:W3CDTF">2017-04-26T04:11:46Z</dcterms:modified>
  <cp:category/>
</cp:coreProperties>
</file>