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F:\調査回答\1022\"/>
    </mc:Choice>
  </mc:AlternateContent>
  <xr:revisionPtr revIDLastSave="0" documentId="13_ncr:1_{0936D7FC-6F42-45DA-BD83-D296CFAF6FAF}"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W35" i="10"/>
  <c r="BW36" i="10" s="1"/>
  <c r="AM35" i="10"/>
  <c r="BW34" i="10"/>
  <c r="AM34" i="10"/>
  <c r="C34" i="10"/>
  <c r="C35" i="10" s="1"/>
  <c r="BW37" i="10" l="1"/>
  <c r="BW38" i="10" s="1"/>
  <c r="CO34" i="10"/>
  <c r="CO35" i="10" s="1"/>
  <c r="CO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<sst xmlns="http://schemas.openxmlformats.org/spreadsheetml/2006/main" count="1122" uniqueCount="590">
  <si>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</si>
  <si>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</si>
  <si>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</si>
  <si>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</si>
  <si>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</si>
  <si>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</si>
  <si>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</si>
  <si>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</si>
  <si>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</si>
  <si>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</si>
  <si>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</si>
  <si>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</si>
  <si>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</si>
  <si>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</si>
  <si>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</si>
  <si>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</si>
  <si>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</si>
  <si>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</si>
  <si>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</si>
  <si>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</si>
  <si>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</si>
  <si>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</si>
  <si>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</si>
  <si>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</si>
  <si>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</si>
  <si>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</si>
  <si>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</si>
  <si>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</si>
  <si>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</si>
  <si>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</si>
  <si>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</si>
  <si>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</si>
  <si>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</si>
  <si>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</si>
  <si>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</si>
  <si>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</si>
  <si>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</si>
  <si>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</si>
  <si>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</si>
  <si>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</si>
  <si>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</si>
  <si>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</si>
  <si>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</si>
  <si>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</si>
  <si>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</si>
  <si>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</si>
  <si>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</si>
  <si>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</si>
  <si>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</si>
  <si>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</si>
  <si>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</si>
  <si>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</si>
  <si>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</si>
  <si>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</si>
  <si>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</si>
  <si>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</si>
  <si>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</si>
  <si>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</si>
  <si>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</si>
  <si>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</si>
  <si>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</si>
  <si>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</si>
  <si>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</si>
  <si>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</si>
  <si>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</si>
  <si>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</si>
  <si>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</si>
  <si>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</si>
  <si>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</si>
  <si>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</si>
  <si>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</si>
  <si>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</si>
  <si>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</si>
  <si>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</si>
  <si>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</si>
  <si>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</si>
  <si>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</si>
  <si>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</si>
  <si>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</si>
  <si>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</si>
  <si>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</si>
  <si>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</si>
  <si>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</si>
  <si>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</si>
  <si>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</si>
  <si>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</si>
  <si>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</si>
  <si>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</si>
  <si>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</si>
  <si>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</si>
  <si>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</si>
  <si>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</si>
  <si>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</si>
  <si>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</si>
  <si>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</si>
  <si>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</si>
  <si>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</si>
  <si>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</si>
  <si>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</si>
  <si>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</si>
  <si>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</si>
  <si>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</si>
  <si>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</si>
  <si>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</si>
  <si>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</si>
  <si>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</si>
  <si>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</si>
  <si>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</si>
  <si>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</si>
  <si>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</si>
  <si>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</si>
  <si>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</si>
  <si>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</si>
  <si>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</si>
  <si>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</si>
  <si>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</si>
  <si>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</si>
  <si>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</si>
  <si>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</si>
  <si>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</si>
  <si>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</si>
  <si>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</si>
  <si>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</si>
  <si>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</si>
  <si>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</si>
  <si>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</si>
  <si>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</si>
  <si>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</si>
  <si>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</si>
  <si>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</si>
  <si>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</si>
  <si>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</si>
  <si>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</si>
  <si>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</si>
  <si>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</si>
  <si>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</si>
  <si>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</si>
  <si>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</si>
  <si>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</si>
  <si>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</si>
  <si>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</si>
  <si>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</si>
  <si>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</si>
  <si>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</si>
  <si>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</si>
  <si>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</si>
  <si>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</si>
  <si>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</si>
  <si>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</si>
  <si>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</si>
  <si>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</si>
  <si>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</si>
  <si>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</si>
  <si>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</si>
  <si>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</si>
  <si>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</si>
  <si>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</si>
  <si>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</si>
  <si>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</si>
  <si>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</si>
  <si>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</si>
  <si>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</si>
  <si>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</si>
  <si>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</si>
  <si>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</si>
  <si>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</si>
  <si>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</si>
  <si>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</si>
  <si>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</si>
  <si>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</si>
  <si>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</si>
  <si>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</si>
  <si>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</si>
  <si>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</si>
  <si>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</si>
  <si>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</si>
  <si>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</si>
  <si>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</si>
  <si>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</si>
  <si>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</si>
  <si>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</si>
  <si>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</si>
  <si>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</si>
  <si>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</si>
  <si>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</si>
  <si>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</si>
  <si>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</si>
  <si>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</si>
  <si>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</si>
  <si>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</si>
  <si>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</si>
  <si>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</si>
  <si>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</si>
  <si>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</si>
  <si>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</si>
  <si>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</si>
  <si>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</si>
  <si>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</si>
  <si>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</si>
  <si>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</si>
  <si>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</si>
  <si>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</si>
  <si>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</si>
  <si>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</si>
  <si>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</si>
  <si>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</si>
  <si>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</si>
  <si>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</si>
  <si>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</si>
  <si>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北海道新冠町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</si>
  <si>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</si>
  <si>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</si>
  <si>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</si>
  <si>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</si>
  <si>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</si>
  <si>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</si>
  <si>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</si>
  <si>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</si>
  <si>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</si>
  <si>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</si>
  <si>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</si>
  <si>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</si>
  <si>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</si>
  <si>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</si>
  <si>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</si>
  <si>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</si>
  <si>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</si>
  <si>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</si>
  <si>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</si>
  <si>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</si>
  <si>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</si>
  <si>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</si>
  <si>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</si>
  <si>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</si>
  <si>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</si>
  <si>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</si>
  <si>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</si>
  <si>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</si>
  <si>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</si>
  <si>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</si>
  <si>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</si>
  <si>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</si>
  <si>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</si>
  <si>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</si>
  <si>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</si>
  <si>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</si>
  <si>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</si>
  <si>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</si>
  <si>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</si>
  <si>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</si>
  <si>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</si>
  <si>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</si>
  <si>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</si>
  <si>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</si>
  <si>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</si>
  <si>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</si>
  <si>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</si>
  <si>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</si>
  <si>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</si>
  <si>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</si>
  <si>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</si>
  <si>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</si>
  <si>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</si>
  <si>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</si>
  <si>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</si>
  <si>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</si>
  <si>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</si>
  <si>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</si>
  <si>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</si>
  <si>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</si>
  <si>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</si>
  <si>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</si>
  <si>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</si>
  <si>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</si>
  <si>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</si>
  <si>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</si>
  <si>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</si>
  <si>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</si>
  <si>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</si>
  <si>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</si>
  <si>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</si>
  <si>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</si>
  <si>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</si>
  <si>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</si>
  <si>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</si>
  <si>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</si>
  <si>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</si>
  <si>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</si>
  <si>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</si>
  <si>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</si>
  <si>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</si>
  <si>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</si>
  <si>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</si>
  <si>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</si>
  <si>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</si>
  <si>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</si>
  <si>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</si>
  <si>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</si>
  <si>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</si>
  <si>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</si>
  <si>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</si>
  <si>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</si>
  <si>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</si>
  <si>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</si>
  <si>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</si>
  <si>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</si>
  <si>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</si>
  <si>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</si>
  <si>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</si>
  <si>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</si>
  <si>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</si>
  <si>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</si>
  <si>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</si>
  <si>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</si>
  <si>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</si>
  <si>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</si>
  <si>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</si>
  <si>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</si>
  <si>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</si>
  <si>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</si>
  <si>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</si>
  <si>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</si>
  <si>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</si>
  <si>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</si>
  <si>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</si>
  <si>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</si>
  <si>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</si>
  <si>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</si>
  <si>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</si>
  <si>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</si>
  <si>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</si>
  <si>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</si>
  <si>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</si>
  <si>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</si>
  <si>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</si>
  <si>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</si>
  <si>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</si>
  <si>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</si>
  <si>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</si>
  <si>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</si>
  <si>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</si>
  <si>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</si>
  <si>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</si>
  <si>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</si>
  <si>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</si>
  <si>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</si>
  <si>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</si>
  <si>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</si>
  <si>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</si>
  <si>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</si>
  <si>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</si>
  <si>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</si>
  <si>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</si>
  <si>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</si>
  <si>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</si>
  <si>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</si>
  <si>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</si>
  <si>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</si>
  <si>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</si>
  <si>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</si>
  <si>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</si>
  <si>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</si>
  <si>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北海道新冠町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</si>
  <si>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</si>
  <si>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</si>
  <si>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</si>
  <si>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</si>
  <si>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</si>
  <si>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</si>
  <si>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</si>
  <si>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</si>
  <si>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</si>
  <si>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</si>
  <si>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</si>
  <si>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</si>
  <si>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</si>
  <si>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</si>
  <si>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</si>
  <si>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</si>
  <si>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</si>
  <si>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</si>
  <si>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</si>
  <si>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</si>
  <si>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国民健康保険診療所事業特別会計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</si>
  <si>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</si>
  <si>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</si>
  <si>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</si>
  <si>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</si>
  <si>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</si>
  <si>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</si>
  <si>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</si>
  <si>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</si>
  <si>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</si>
  <si>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</si>
  <si>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</si>
  <si>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</si>
  <si>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</si>
  <si>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</si>
  <si>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</si>
  <si>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介護サービス特別会計事業勘定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</si>
  <si>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</si>
  <si>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</si>
  <si>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</si>
  <si>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</si>
  <si>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</si>
  <si>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</si>
  <si>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</si>
  <si>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</si>
  <si>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</si>
  <si>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</si>
  <si>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</si>
  <si>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</si>
  <si>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</si>
  <si>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</si>
  <si>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</si>
  <si>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</si>
  <si>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</si>
  <si>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</si>
  <si>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</si>
  <si>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</si>
  <si>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</si>
  <si>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</si>
  <si>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</si>
  <si>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</si>
  <si>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</si>
  <si>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</si>
  <si>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</si>
  <si>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</si>
  <si>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</si>
  <si>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</si>
  <si>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</si>
  <si>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</si>
  <si>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</si>
  <si>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</si>
  <si>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</si>
  <si>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</si>
  <si>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</si>
  <si>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</si>
  <si>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</si>
  <si>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</si>
  <si>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</si>
  <si>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</si>
  <si>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</si>
  <si>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</si>
  <si>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</si>
  <si>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</si>
  <si>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</si>
  <si>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</si>
  <si>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</si>
  <si>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</si>
  <si>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</si>
  <si>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</si>
  <si>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</si>
  <si>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</si>
  <si>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</si>
  <si>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</si>
  <si>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</si>
  <si>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</si>
  <si>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</si>
  <si>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</si>
  <si>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</si>
  <si>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</si>
  <si>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</si>
  <si>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</si>
  <si>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</si>
  <si>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</si>
  <si>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</si>
  <si>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</si>
  <si>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</si>
  <si>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</si>
  <si>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</si>
  <si>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</si>
  <si>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</si>
  <si>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</si>
  <si>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</si>
  <si>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</si>
  <si>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</si>
  <si>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</si>
  <si>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</si>
  <si>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</si>
  <si>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</si>
  <si>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</si>
  <si>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</si>
  <si>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</si>
  <si>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</si>
  <si>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</si>
  <si>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</si>
  <si>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</si>
  <si>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</si>
  <si>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</si>
  <si>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</si>
  <si>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</si>
  <si>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</si>
  <si>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</si>
  <si>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</si>
  <si>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</si>
  <si>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</si>
  <si>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</si>
  <si>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</si>
  <si>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</si>
  <si>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</si>
  <si>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</si>
  <si>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</si>
  <si>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</si>
  <si>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</si>
  <si>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</si>
  <si>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</si>
  <si>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</si>
  <si>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</si>
  <si>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</si>
  <si>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</si>
  <si>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</si>
  <si>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</si>
  <si>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</si>
  <si>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</si>
  <si>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</si>
  <si>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</si>
  <si>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</si>
  <si>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</si>
  <si>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</si>
  <si>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</si>
  <si>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</si>
  <si>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</si>
  <si>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</si>
  <si>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</si>
  <si>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</si>
  <si>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</si>
  <si>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</si>
  <si>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</si>
  <si>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</si>
  <si>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</si>
  <si>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</si>
  <si>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</si>
  <si>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</si>
  <si>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</si>
  <si>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</si>
  <si>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</si>
  <si>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</si>
  <si>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</si>
  <si>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</si>
  <si>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</si>
  <si>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</si>
  <si>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</si>
  <si>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</si>
  <si>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</si>
  <si>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6.57</t>
  </si>
  <si>
    <t>▲ 3.05</t>
  </si>
  <si>
    <t>▲ 10.88</t>
  </si>
  <si>
    <t>▲ 2.40</t>
  </si>
  <si>
    <t>一般会計</t>
  </si>
  <si>
    <t>国民健康保険診療所事業特別会計</t>
  </si>
  <si>
    <t>国民健康保険特別会計事業勘定</t>
  </si>
  <si>
    <t>介護サービス特別会計事業勘定</t>
  </si>
  <si>
    <t>簡易水道事業特別会計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</si>
  <si>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</si>
  <si>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</si>
  <si>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</si>
  <si>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</si>
  <si>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</si>
  <si>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</si>
  <si>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</si>
  <si>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</si>
  <si>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</si>
  <si>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</si>
  <si>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ふるさとづくり基金</t>
    <rPh sb="7" eb="9">
      <t>キキン</t>
    </rPh>
    <phoneticPr fontId="5"/>
  </si>
  <si>
    <t>地域振興基金</t>
    <rPh sb="0" eb="2">
      <t>チイキ</t>
    </rPh>
    <rPh sb="2" eb="4">
      <t>シンコウ</t>
    </rPh>
    <rPh sb="4" eb="6">
      <t>キキン</t>
    </rPh>
    <phoneticPr fontId="2"/>
  </si>
  <si>
    <t>森林環境譲与税基金</t>
    <rPh sb="0" eb="4">
      <t>シンリンカンキョウ</t>
    </rPh>
    <rPh sb="4" eb="6">
      <t>ジョウヨ</t>
    </rPh>
    <rPh sb="6" eb="7">
      <t>ゼイ</t>
    </rPh>
    <rPh sb="7" eb="9">
      <t>キキン</t>
    </rPh>
    <phoneticPr fontId="2"/>
  </si>
  <si>
    <t>-</t>
    <phoneticPr fontId="2"/>
  </si>
  <si>
    <t>日高軽種馬共同育成公社</t>
  </si>
  <si>
    <t>にいかっぷホロシリ乗馬クラブ</t>
    <phoneticPr fontId="2"/>
  </si>
  <si>
    <t>新冠ヒルズ</t>
    <phoneticPr fontId="2"/>
  </si>
  <si>
    <t>日高中部消防組合（一般会計）</t>
    <rPh sb="0" eb="2">
      <t>ヒダカ</t>
    </rPh>
    <rPh sb="2" eb="4">
      <t>チュウブ</t>
    </rPh>
    <rPh sb="4" eb="6">
      <t>ショウボウ</t>
    </rPh>
    <rPh sb="6" eb="8">
      <t>クミアイ</t>
    </rPh>
    <rPh sb="9" eb="11">
      <t>イッパン</t>
    </rPh>
    <rPh sb="11" eb="13">
      <t>カイケイ</t>
    </rPh>
    <phoneticPr fontId="2"/>
  </si>
  <si>
    <t>日高中部衛生施設組合（一般会計）</t>
    <rPh sb="0" eb="2">
      <t>ヒダカ</t>
    </rPh>
    <rPh sb="2" eb="4">
      <t>チュウブ</t>
    </rPh>
    <rPh sb="4" eb="6">
      <t>エイセイ</t>
    </rPh>
    <rPh sb="6" eb="8">
      <t>シセツ</t>
    </rPh>
    <rPh sb="8" eb="10">
      <t>クミアイ</t>
    </rPh>
    <rPh sb="11" eb="13">
      <t>イッパン</t>
    </rPh>
    <rPh sb="13" eb="15">
      <t>カイケイ</t>
    </rPh>
    <phoneticPr fontId="2"/>
  </si>
  <si>
    <t>日高中部広域連合（一般会計）</t>
    <rPh sb="0" eb="2">
      <t>ヒダカ</t>
    </rPh>
    <rPh sb="2" eb="4">
      <t>チュウブ</t>
    </rPh>
    <rPh sb="4" eb="6">
      <t>コウイキ</t>
    </rPh>
    <rPh sb="6" eb="8">
      <t>レンゴウ</t>
    </rPh>
    <rPh sb="9" eb="11">
      <t>イッパン</t>
    </rPh>
    <rPh sb="11" eb="13">
      <t>カイケイ</t>
    </rPh>
    <phoneticPr fontId="2"/>
  </si>
  <si>
    <t>日高中部広域連合（介護保険特別会計）</t>
    <rPh sb="0" eb="2">
      <t>ヒダカ</t>
    </rPh>
    <rPh sb="2" eb="4">
      <t>チュウブ</t>
    </rPh>
    <rPh sb="4" eb="6">
      <t>コウイキ</t>
    </rPh>
    <rPh sb="6" eb="8">
      <t>レンゴウ</t>
    </rPh>
    <rPh sb="9" eb="11">
      <t>カイゴ</t>
    </rPh>
    <rPh sb="11" eb="13">
      <t>ホケン</t>
    </rPh>
    <rPh sb="13" eb="15">
      <t>トクベツ</t>
    </rPh>
    <rPh sb="15" eb="17">
      <t>カイケイ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</si>
  <si>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</si>
  <si>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</si>
  <si>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</si>
  <si>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</si>
  <si>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</si>
  <si>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</si>
  <si>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将来負担比率と有形固定資産減価償却率は類似団体と比較して、共に高い数値となっている。財政負担を抑制しながら、施設の建て替えや長寿命化対策等を進めていく必要がある。</t>
    <rPh sb="0" eb="2">
      <t>ショウライ</t>
    </rPh>
    <rPh sb="2" eb="4">
      <t>フタン</t>
    </rPh>
    <rPh sb="4" eb="6">
      <t>ヒリツ</t>
    </rPh>
    <rPh sb="7" eb="18">
      <t>ユウケイコテイシサンゲンカショウキャクリツ</t>
    </rPh>
    <rPh sb="19" eb="21">
      <t>ルイジ</t>
    </rPh>
    <rPh sb="21" eb="23">
      <t>ダンタイ</t>
    </rPh>
    <rPh sb="24" eb="26">
      <t>ヒカク</t>
    </rPh>
    <rPh sb="29" eb="30">
      <t>トモ</t>
    </rPh>
    <rPh sb="31" eb="32">
      <t>タカ</t>
    </rPh>
    <rPh sb="33" eb="35">
      <t>スウチ</t>
    </rPh>
    <rPh sb="42" eb="44">
      <t>ザイセイ</t>
    </rPh>
    <rPh sb="44" eb="46">
      <t>フタン</t>
    </rPh>
    <rPh sb="47" eb="49">
      <t>ヨクセイ</t>
    </rPh>
    <rPh sb="54" eb="56">
      <t>シセツ</t>
    </rPh>
    <rPh sb="57" eb="58">
      <t>タ</t>
    </rPh>
    <rPh sb="59" eb="60">
      <t>カ</t>
    </rPh>
    <rPh sb="62" eb="66">
      <t>チョウジュミョウカ</t>
    </rPh>
    <rPh sb="66" eb="68">
      <t>タイサク</t>
    </rPh>
    <rPh sb="68" eb="69">
      <t>トウ</t>
    </rPh>
    <rPh sb="70" eb="71">
      <t>スス</t>
    </rPh>
    <rPh sb="75" eb="7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</si>
  <si>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</si>
  <si>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</si>
  <si>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</si>
  <si>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</si>
  <si>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</si>
  <si>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</si>
  <si>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町では継続して効率的な財政運営を執り進めてきた結果、実質公債費比率の数値が低下し、類似団体と比較しても低い数値まで低下してきている。将来負担比率についても、過去とH27以前と比較した場合、減少してきており、今後も限られた財源を重点的かつ効率的に配分しながら、財政運営を執り進めていきたい。</t>
    <rPh sb="52" eb="53">
      <t>ヒク</t>
    </rPh>
    <rPh sb="67" eb="69">
      <t>ショウライ</t>
    </rPh>
    <rPh sb="69" eb="71">
      <t>フタン</t>
    </rPh>
    <rPh sb="71" eb="73">
      <t>ヒリツ</t>
    </rPh>
    <rPh sb="79" eb="81">
      <t>カコ</t>
    </rPh>
    <rPh sb="85" eb="87">
      <t>イゼン</t>
    </rPh>
    <rPh sb="88" eb="90">
      <t>ヒカク</t>
    </rPh>
    <rPh sb="92" eb="94">
      <t>バアイ</t>
    </rPh>
    <rPh sb="95" eb="97">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</si>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</sst>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791D444-2063-4F1E-B329-A1D733AAE38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605F-42A2-9755-2EED59D1AF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67611</c:v>
                </c:pt>
                <c:pt idx="1">
                  <c:v>79672</c:v>
                </c:pt>
                <c:pt idx="2">
                  <c:v>64955</c:v>
                </c:pt>
                <c:pt idx="3">
                  <c:v>59827</c:v>
                </c:pt>
                <c:pt idx="4">
                  <c:v>236081</c:v>
                </c:pt>
              </c:numCache>
            </c:numRef>
          </c:val>
          <c:smooth val="0"/>
          <c:extLst>
            <c:ext xmlns:c16="http://schemas.microsoft.com/office/drawing/2014/chart" uri="{C3380CC4-5D6E-409C-BE32-E72D297353CC}">
              <c16:uniqueId val="{00000001-605F-42A2-9755-2EED59D1AF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3.43</c:v>
                </c:pt>
                <c:pt idx="1">
                  <c:v>3.12</c:v>
                </c:pt>
                <c:pt idx="2">
                  <c:v>3.21</c:v>
                </c:pt>
                <c:pt idx="3">
                  <c:v>2.39</c:v>
                </c:pt>
                <c:pt idx="4">
                  <c:v>2.7</c:v>
                </c:pt>
              </c:numCache>
            </c:numRef>
          </c:val>
          <c:extLst>
            <c:ext xmlns:c16="http://schemas.microsoft.com/office/drawing/2014/chart" uri="{C3380CC4-5D6E-409C-BE32-E72D297353CC}">
              <c16:uniqueId val="{00000000-CB15-4843-88C9-E2E950F965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36.4</c:v>
                </c:pt>
                <c:pt idx="1">
                  <c:v>30.92</c:v>
                </c:pt>
                <c:pt idx="2">
                  <c:v>28.35</c:v>
                </c:pt>
                <c:pt idx="3">
                  <c:v>18.899999999999999</c:v>
                </c:pt>
                <c:pt idx="4">
                  <c:v>16.11</c:v>
                </c:pt>
              </c:numCache>
            </c:numRef>
          </c:val>
          <c:extLst>
            <c:ext xmlns:c16="http://schemas.microsoft.com/office/drawing/2014/chart" uri="{C3380CC4-5D6E-409C-BE32-E72D297353CC}">
              <c16:uniqueId val="{00000001-CB15-4843-88C9-E2E950F965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3.53</c:v>
                </c:pt>
                <c:pt idx="1">
                  <c:v>-6.57</c:v>
                </c:pt>
                <c:pt idx="2">
                  <c:v>-3.05</c:v>
                </c:pt>
                <c:pt idx="3">
                  <c:v>-10.88</c:v>
                </c:pt>
                <c:pt idx="4">
                  <c:v>-2.4</c:v>
                </c:pt>
              </c:numCache>
            </c:numRef>
          </c:val>
          <c:smooth val="0"/>
          <c:extLst>
            <c:ext xmlns:c16="http://schemas.microsoft.com/office/drawing/2014/chart" uri="{C3380CC4-5D6E-409C-BE32-E72D297353CC}">
              <c16:uniqueId val="{00000002-CB15-4843-88C9-E2E950F965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701-47EC-908F-67AF36FB0D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01-47EC-908F-67AF36FB0D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01-47EC-908F-67AF36FB0D0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701-47EC-908F-67AF36FB0D0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7.0000000000000007E-2</c:v>
                </c:pt>
                <c:pt idx="4">
                  <c:v>#N/A</c:v>
                </c:pt>
                <c:pt idx="5">
                  <c:v>0.06</c:v>
                </c:pt>
                <c:pt idx="6">
                  <c:v>#N/A</c:v>
                </c:pt>
                <c:pt idx="7">
                  <c:v>0.04</c:v>
                </c:pt>
                <c:pt idx="8">
                  <c:v>#N/A</c:v>
                </c:pt>
                <c:pt idx="9">
                  <c:v>0.03</c:v>
                </c:pt>
              </c:numCache>
            </c:numRef>
          </c:val>
          <c:extLst>
            <c:ext xmlns:c16="http://schemas.microsoft.com/office/drawing/2014/chart" uri="{C3380CC4-5D6E-409C-BE32-E72D297353CC}">
              <c16:uniqueId val="{00000004-0701-47EC-908F-67AF36FB0D0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0.25</c:v>
                </c:pt>
                <c:pt idx="4">
                  <c:v>#N/A</c:v>
                </c:pt>
                <c:pt idx="5">
                  <c:v>0.08</c:v>
                </c:pt>
                <c:pt idx="6">
                  <c:v>#N/A</c:v>
                </c:pt>
                <c:pt idx="7">
                  <c:v>0.04</c:v>
                </c:pt>
                <c:pt idx="8">
                  <c:v>#N/A</c:v>
                </c:pt>
                <c:pt idx="9">
                  <c:v>0.13</c:v>
                </c:pt>
              </c:numCache>
            </c:numRef>
          </c:val>
          <c:extLst>
            <c:ext xmlns:c16="http://schemas.microsoft.com/office/drawing/2014/chart" uri="{C3380CC4-5D6E-409C-BE32-E72D297353CC}">
              <c16:uniqueId val="{00000005-0701-47EC-908F-67AF36FB0D05}"/>
            </c:ext>
          </c:extLst>
        </c:ser>
        <c:ser>
          <c:idx val="6"/>
          <c:order val="6"/>
          <c:tx>
            <c:strRef>
              <c:f>データシート!$A$33</c:f>
              <c:strCache>
                <c:ptCount val="1"/>
                <c:pt idx="0">
                  <c:v>介護サービス特別会計事業勘定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0.16</c:v>
                </c:pt>
                <c:pt idx="2">
                  <c:v>#N/A</c:v>
                </c:pt>
                <c:pt idx="3">
                  <c:v>0.12</c:v>
                </c:pt>
                <c:pt idx="4">
                  <c:v>#N/A</c:v>
                </c:pt>
                <c:pt idx="5">
                  <c:v>0.1</c:v>
                </c:pt>
                <c:pt idx="6">
                  <c:v>#N/A</c:v>
                </c:pt>
                <c:pt idx="7">
                  <c:v>0.15</c:v>
                </c:pt>
                <c:pt idx="8">
                  <c:v>#N/A</c:v>
                </c:pt>
                <c:pt idx="9">
                  <c:v>0.21</c:v>
                </c:pt>
              </c:numCache>
            </c:numRef>
          </c:val>
          <c:extLst>
            <c:ext xmlns:c16="http://schemas.microsoft.com/office/drawing/2014/chart" uri="{C3380CC4-5D6E-409C-BE32-E72D297353CC}">
              <c16:uniqueId val="{00000006-0701-47EC-908F-67AF36FB0D05}"/>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1.04</c:v>
                </c:pt>
                <c:pt idx="2">
                  <c:v>#N/A</c:v>
                </c:pt>
                <c:pt idx="3">
                  <c:v>1.43</c:v>
                </c:pt>
                <c:pt idx="4">
                  <c:v>#N/A</c:v>
                </c:pt>
                <c:pt idx="5">
                  <c:v>1.9</c:v>
                </c:pt>
                <c:pt idx="6">
                  <c:v>#N/A</c:v>
                </c:pt>
                <c:pt idx="7">
                  <c:v>0.99</c:v>
                </c:pt>
                <c:pt idx="8">
                  <c:v>#N/A</c:v>
                </c:pt>
                <c:pt idx="9">
                  <c:v>0.63</c:v>
                </c:pt>
              </c:numCache>
            </c:numRef>
          </c:val>
          <c:extLst>
            <c:ext xmlns:c16="http://schemas.microsoft.com/office/drawing/2014/chart" uri="{C3380CC4-5D6E-409C-BE32-E72D297353CC}">
              <c16:uniqueId val="{00000007-0701-47EC-908F-67AF36FB0D05}"/>
            </c:ext>
          </c:extLst>
        </c:ser>
        <c:ser>
          <c:idx val="8"/>
          <c:order val="8"/>
          <c:tx>
            <c:strRef>
              <c:f>データシート!$A$35</c:f>
              <c:strCache>
                <c:ptCount val="1"/>
                <c:pt idx="0">
                  <c:v>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0.32</c:v>
                </c:pt>
                <c:pt idx="2">
                  <c:v>#N/A</c:v>
                </c:pt>
                <c:pt idx="3">
                  <c:v>0.32</c:v>
                </c:pt>
                <c:pt idx="4">
                  <c:v>#N/A</c:v>
                </c:pt>
                <c:pt idx="5">
                  <c:v>0.12</c:v>
                </c:pt>
                <c:pt idx="6">
                  <c:v>#N/A</c:v>
                </c:pt>
                <c:pt idx="7">
                  <c:v>0.27</c:v>
                </c:pt>
                <c:pt idx="8">
                  <c:v>#N/A</c:v>
                </c:pt>
                <c:pt idx="9">
                  <c:v>0.88</c:v>
                </c:pt>
              </c:numCache>
            </c:numRef>
          </c:val>
          <c:extLst>
            <c:ext xmlns:c16="http://schemas.microsoft.com/office/drawing/2014/chart" uri="{C3380CC4-5D6E-409C-BE32-E72D297353CC}">
              <c16:uniqueId val="{00000008-0701-47EC-908F-67AF36FB0D0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3.42</c:v>
                </c:pt>
                <c:pt idx="2">
                  <c:v>#N/A</c:v>
                </c:pt>
                <c:pt idx="3">
                  <c:v>3.11</c:v>
                </c:pt>
                <c:pt idx="4">
                  <c:v>#N/A</c:v>
                </c:pt>
                <c:pt idx="5">
                  <c:v>3.21</c:v>
                </c:pt>
                <c:pt idx="6">
                  <c:v>#N/A</c:v>
                </c:pt>
                <c:pt idx="7">
                  <c:v>2.38</c:v>
                </c:pt>
                <c:pt idx="8">
                  <c:v>#N/A</c:v>
                </c:pt>
                <c:pt idx="9">
                  <c:v>2.69</c:v>
                </c:pt>
              </c:numCache>
            </c:numRef>
          </c:val>
          <c:extLst>
            <c:ext xmlns:c16="http://schemas.microsoft.com/office/drawing/2014/chart" uri="{C3380CC4-5D6E-409C-BE32-E72D297353CC}">
              <c16:uniqueId val="{00000009-0701-47EC-908F-67AF36FB0D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646</c:v>
                </c:pt>
                <c:pt idx="5">
                  <c:v>755</c:v>
                </c:pt>
                <c:pt idx="8">
                  <c:v>729</c:v>
                </c:pt>
                <c:pt idx="11">
                  <c:v>732</c:v>
                </c:pt>
                <c:pt idx="14">
                  <c:v>698</c:v>
                </c:pt>
              </c:numCache>
            </c:numRef>
          </c:val>
          <c:extLst>
            <c:ext xmlns:c16="http://schemas.microsoft.com/office/drawing/2014/chart" uri="{C3380CC4-5D6E-409C-BE32-E72D297353CC}">
              <c16:uniqueId val="{00000000-1B5E-49EA-B7E0-EE498BA38D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5E-49EA-B7E0-EE498BA38D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2</c:v>
                </c:pt>
                <c:pt idx="6">
                  <c:v>1</c:v>
                </c:pt>
                <c:pt idx="9">
                  <c:v>1</c:v>
                </c:pt>
                <c:pt idx="12">
                  <c:v>1</c:v>
                </c:pt>
              </c:numCache>
            </c:numRef>
          </c:val>
          <c:extLst>
            <c:ext xmlns:c16="http://schemas.microsoft.com/office/drawing/2014/chart" uri="{C3380CC4-5D6E-409C-BE32-E72D297353CC}">
              <c16:uniqueId val="{00000002-1B5E-49EA-B7E0-EE498BA38D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65</c:v>
                </c:pt>
                <c:pt idx="3">
                  <c:v>67</c:v>
                </c:pt>
                <c:pt idx="6">
                  <c:v>10</c:v>
                </c:pt>
                <c:pt idx="9">
                  <c:v>10</c:v>
                </c:pt>
                <c:pt idx="12">
                  <c:v>10</c:v>
                </c:pt>
              </c:numCache>
            </c:numRef>
          </c:val>
          <c:extLst>
            <c:ext xmlns:c16="http://schemas.microsoft.com/office/drawing/2014/chart" uri="{C3380CC4-5D6E-409C-BE32-E72D297353CC}">
              <c16:uniqueId val="{00000003-1B5E-49EA-B7E0-EE498BA38D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145</c:v>
                </c:pt>
                <c:pt idx="3">
                  <c:v>154</c:v>
                </c:pt>
                <c:pt idx="6">
                  <c:v>128</c:v>
                </c:pt>
                <c:pt idx="9">
                  <c:v>135</c:v>
                </c:pt>
                <c:pt idx="12">
                  <c:v>129</c:v>
                </c:pt>
              </c:numCache>
            </c:numRef>
          </c:val>
          <c:extLst>
            <c:ext xmlns:c16="http://schemas.microsoft.com/office/drawing/2014/chart" uri="{C3380CC4-5D6E-409C-BE32-E72D297353CC}">
              <c16:uniqueId val="{00000004-1B5E-49EA-B7E0-EE498BA38D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5E-49EA-B7E0-EE498BA38D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5E-49EA-B7E0-EE498BA38D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759</c:v>
                </c:pt>
                <c:pt idx="3">
                  <c:v>760</c:v>
                </c:pt>
                <c:pt idx="6">
                  <c:v>768</c:v>
                </c:pt>
                <c:pt idx="9">
                  <c:v>785</c:v>
                </c:pt>
                <c:pt idx="12">
                  <c:v>771</c:v>
                </c:pt>
              </c:numCache>
            </c:numRef>
          </c:val>
          <c:extLst>
            <c:ext xmlns:c16="http://schemas.microsoft.com/office/drawing/2014/chart" uri="{C3380CC4-5D6E-409C-BE32-E72D297353CC}">
              <c16:uniqueId val="{00000007-1B5E-49EA-B7E0-EE498BA38D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332</c:v>
                </c:pt>
                <c:pt idx="2">
                  <c:v>#N/A</c:v>
                </c:pt>
                <c:pt idx="3">
                  <c:v>#N/A</c:v>
                </c:pt>
                <c:pt idx="4">
                  <c:v>228</c:v>
                </c:pt>
                <c:pt idx="5">
                  <c:v>#N/A</c:v>
                </c:pt>
                <c:pt idx="6">
                  <c:v>#N/A</c:v>
                </c:pt>
                <c:pt idx="7">
                  <c:v>178</c:v>
                </c:pt>
                <c:pt idx="8">
                  <c:v>#N/A</c:v>
                </c:pt>
                <c:pt idx="9">
                  <c:v>#N/A</c:v>
                </c:pt>
                <c:pt idx="10">
                  <c:v>199</c:v>
                </c:pt>
                <c:pt idx="11">
                  <c:v>#N/A</c:v>
                </c:pt>
                <c:pt idx="12">
                  <c:v>#N/A</c:v>
                </c:pt>
                <c:pt idx="13">
                  <c:v>213</c:v>
                </c:pt>
                <c:pt idx="14">
                  <c:v>#N/A</c:v>
                </c:pt>
              </c:numCache>
            </c:numRef>
          </c:val>
          <c:smooth val="0"/>
          <c:extLst>
            <c:ext xmlns:c16="http://schemas.microsoft.com/office/drawing/2014/chart" uri="{C3380CC4-5D6E-409C-BE32-E72D297353CC}">
              <c16:uniqueId val="{00000008-1B5E-49EA-B7E0-EE498BA38D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5945</c:v>
                </c:pt>
                <c:pt idx="5">
                  <c:v>5725</c:v>
                </c:pt>
                <c:pt idx="8">
                  <c:v>5388</c:v>
                </c:pt>
                <c:pt idx="11">
                  <c:v>5031</c:v>
                </c:pt>
                <c:pt idx="14">
                  <c:v>4979</c:v>
                </c:pt>
              </c:numCache>
            </c:numRef>
          </c:val>
          <c:extLst>
            <c:ext xmlns:c16="http://schemas.microsoft.com/office/drawing/2014/chart" uri="{C3380CC4-5D6E-409C-BE32-E72D297353CC}">
              <c16:uniqueId val="{00000000-7FDA-4111-954D-052DBCA46E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536</c:v>
                </c:pt>
                <c:pt idx="5">
                  <c:v>551</c:v>
                </c:pt>
                <c:pt idx="8">
                  <c:v>511</c:v>
                </c:pt>
                <c:pt idx="11">
                  <c:v>469</c:v>
                </c:pt>
                <c:pt idx="14">
                  <c:v>430</c:v>
                </c:pt>
              </c:numCache>
            </c:numRef>
          </c:val>
          <c:extLst>
            <c:ext xmlns:c16="http://schemas.microsoft.com/office/drawing/2014/chart" uri="{C3380CC4-5D6E-409C-BE32-E72D297353CC}">
              <c16:uniqueId val="{00000001-7FDA-4111-954D-052DBCA46E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2376</c:v>
                </c:pt>
                <c:pt idx="5">
                  <c:v>2153</c:v>
                </c:pt>
                <c:pt idx="8">
                  <c:v>2055</c:v>
                </c:pt>
                <c:pt idx="11">
                  <c:v>1770</c:v>
                </c:pt>
                <c:pt idx="14">
                  <c:v>1756</c:v>
                </c:pt>
              </c:numCache>
            </c:numRef>
          </c:val>
          <c:extLst>
            <c:ext xmlns:c16="http://schemas.microsoft.com/office/drawing/2014/chart" uri="{C3380CC4-5D6E-409C-BE32-E72D297353CC}">
              <c16:uniqueId val="{00000002-7FDA-4111-954D-052DBCA46E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DA-4111-954D-052DBCA46E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DA-4111-954D-052DBCA46E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7FDA-4111-954D-052DBCA46E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384</c:v>
                </c:pt>
                <c:pt idx="3">
                  <c:v>370</c:v>
                </c:pt>
                <c:pt idx="6">
                  <c:v>348</c:v>
                </c:pt>
                <c:pt idx="9">
                  <c:v>334</c:v>
                </c:pt>
                <c:pt idx="12">
                  <c:v>289</c:v>
                </c:pt>
              </c:numCache>
            </c:numRef>
          </c:val>
          <c:extLst>
            <c:ext xmlns:c16="http://schemas.microsoft.com/office/drawing/2014/chart" uri="{C3380CC4-5D6E-409C-BE32-E72D297353CC}">
              <c16:uniqueId val="{00000006-7FDA-4111-954D-052DBCA46E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148</c:v>
                </c:pt>
                <c:pt idx="3">
                  <c:v>84</c:v>
                </c:pt>
                <c:pt idx="6">
                  <c:v>41</c:v>
                </c:pt>
                <c:pt idx="9">
                  <c:v>33</c:v>
                </c:pt>
                <c:pt idx="12">
                  <c:v>25</c:v>
                </c:pt>
              </c:numCache>
            </c:numRef>
          </c:val>
          <c:extLst>
            <c:ext xmlns:c16="http://schemas.microsoft.com/office/drawing/2014/chart" uri="{C3380CC4-5D6E-409C-BE32-E72D297353CC}">
              <c16:uniqueId val="{00000007-7FDA-4111-954D-052DBCA46E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1669</c:v>
                </c:pt>
                <c:pt idx="3">
                  <c:v>1547</c:v>
                </c:pt>
                <c:pt idx="6">
                  <c:v>1437</c:v>
                </c:pt>
                <c:pt idx="9">
                  <c:v>1312</c:v>
                </c:pt>
                <c:pt idx="12">
                  <c:v>1211</c:v>
                </c:pt>
              </c:numCache>
            </c:numRef>
          </c:val>
          <c:extLst>
            <c:ext xmlns:c16="http://schemas.microsoft.com/office/drawing/2014/chart" uri="{C3380CC4-5D6E-409C-BE32-E72D297353CC}">
              <c16:uniqueId val="{00000008-7FDA-4111-954D-052DBCA46E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FDA-4111-954D-052DBCA46E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6824</c:v>
                </c:pt>
                <c:pt idx="3">
                  <c:v>6603</c:v>
                </c:pt>
                <c:pt idx="6">
                  <c:v>6208</c:v>
                </c:pt>
                <c:pt idx="9">
                  <c:v>5804</c:v>
                </c:pt>
                <c:pt idx="12">
                  <c:v>5806</c:v>
                </c:pt>
              </c:numCache>
            </c:numRef>
          </c:val>
          <c:extLst>
            <c:ext xmlns:c16="http://schemas.microsoft.com/office/drawing/2014/chart" uri="{C3380CC4-5D6E-409C-BE32-E72D297353CC}">
              <c16:uniqueId val="{0000000A-7FDA-4111-954D-052DBCA46E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171</c:v>
                </c:pt>
                <c:pt idx="2">
                  <c:v>#N/A</c:v>
                </c:pt>
                <c:pt idx="3">
                  <c:v>#N/A</c:v>
                </c:pt>
                <c:pt idx="4">
                  <c:v>174</c:v>
                </c:pt>
                <c:pt idx="5">
                  <c:v>#N/A</c:v>
                </c:pt>
                <c:pt idx="6">
                  <c:v>#N/A</c:v>
                </c:pt>
                <c:pt idx="7">
                  <c:v>80</c:v>
                </c:pt>
                <c:pt idx="8">
                  <c:v>#N/A</c:v>
                </c:pt>
                <c:pt idx="9">
                  <c:v>#N/A</c:v>
                </c:pt>
                <c:pt idx="10">
                  <c:v>214</c:v>
                </c:pt>
                <c:pt idx="11">
                  <c:v>#N/A</c:v>
                </c:pt>
                <c:pt idx="12">
                  <c:v>#N/A</c:v>
                </c:pt>
                <c:pt idx="13">
                  <c:v>165</c:v>
                </c:pt>
                <c:pt idx="14">
                  <c:v>#N/A</c:v>
                </c:pt>
              </c:numCache>
            </c:numRef>
          </c:val>
          <c:smooth val="0"/>
          <c:extLst>
            <c:ext xmlns:c16="http://schemas.microsoft.com/office/drawing/2014/chart" uri="{C3380CC4-5D6E-409C-BE32-E72D297353CC}">
              <c16:uniqueId val="{0000000B-7FDA-4111-954D-052DBCA46E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977</c:v>
                </c:pt>
                <c:pt idx="1">
                  <c:v>639</c:v>
                </c:pt>
                <c:pt idx="2">
                  <c:v>547</c:v>
                </c:pt>
              </c:numCache>
            </c:numRef>
          </c:val>
          <c:extLst>
            <c:ext xmlns:c16="http://schemas.microsoft.com/office/drawing/2014/chart" uri="{C3380CC4-5D6E-409C-BE32-E72D297353CC}">
              <c16:uniqueId val="{00000000-8370-4CB2-B530-536C470F06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396</c:v>
                </c:pt>
                <c:pt idx="1">
                  <c:v>389</c:v>
                </c:pt>
                <c:pt idx="2">
                  <c:v>385</c:v>
                </c:pt>
              </c:numCache>
            </c:numRef>
          </c:val>
          <c:extLst>
            <c:ext xmlns:c16="http://schemas.microsoft.com/office/drawing/2014/chart" uri="{C3380CC4-5D6E-409C-BE32-E72D297353CC}">
              <c16:uniqueId val="{00000001-8370-4CB2-B530-536C470F06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682</c:v>
                </c:pt>
                <c:pt idx="1">
                  <c:v>742</c:v>
                </c:pt>
                <c:pt idx="2">
                  <c:v>825</c:v>
                </c:pt>
              </c:numCache>
            </c:numRef>
          </c:val>
          <c:extLst>
            <c:ext xmlns:c16="http://schemas.microsoft.com/office/drawing/2014/chart" uri="{C3380CC4-5D6E-409C-BE32-E72D297353CC}">
              <c16:uniqueId val="{00000002-8370-4CB2-B530-536C470F06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{8DFAC937-7827-45A4-8677-D6601A35A6F9}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1D5-475D-8C6E-5E27083D74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{58C7B3FC-FA72-4251-BD38-AA33E1BF9798}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D5-475D-8C6E-5E27083D74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{3FF5C97B-0B11-4A41-8BAC-9191DE8A9506}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D5-475D-8C6E-5E27083D74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{DD806BF9-D0E8-4C8C-AB02-97E65B6D1BC1}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D5-475D-8C6E-5E27083D74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{F04A9264-2900-40DE-A80E-1E6C9F7C8380}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D5-475D-8C6E-5E27083D743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{12D9C15C-374D-423B-BE5B-B4AD9A317F18}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1D5-475D-8C6E-5E27083D743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{94806296-69C0-4E59-BFF2-51F1FF0B91E0}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1D5-475D-8C6E-5E27083D743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{1AE98BA8-24EE-469F-8874-B2FC5136D2DD}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1D5-475D-8C6E-5E27083D743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{CE5BCC8D-A7C2-4C38-8DE7-80F8BE3EBA00}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1D5-475D-8C6E-5E27083D74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64.599999999999994</c:v>
                </c:pt>
                <c:pt idx="16">
                  <c:v>67.2</c:v>
                </c:pt>
                <c:pt idx="24">
                  <c:v>69</c:v>
                </c:pt>
                <c:pt idx="32">
                  <c:v>70.7</c:v>
                </c:pt>
              </c:numCache>
            </c:numRef>
          </c:xVal>
          <c:yVal>
            <c:numRef>
              <c:f>公会計指標分析・財政指標組合せ分析表!$BP$51:$DC$51</c:f>
              <c:numCache>
                <c:formatCode>#,##0.0;"▲ "#,##0.0</c:formatCode>
                <c:ptCount val="40"/>
                <c:pt idx="0">
                  <c:v>5.7</c:v>
                </c:pt>
                <c:pt idx="8">
                  <c:v>6.2</c:v>
                </c:pt>
                <c:pt idx="16">
                  <c:v>2.8</c:v>
                </c:pt>
                <c:pt idx="24">
                  <c:v>7.9</c:v>
                </c:pt>
                <c:pt idx="32">
                  <c:v>6</c:v>
                </c:pt>
              </c:numCache>
            </c:numRef>
          </c:yVal>
          <c:smooth val="0"/>
          <c:extLst>
            <c:ext xmlns:c16="http://schemas.microsoft.com/office/drawing/2014/chart" uri="{C3380CC4-5D6E-409C-BE32-E72D297353CC}">
              <c16:uniqueId val="{00000009-C1D5-475D-8C6E-5E27083D74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{5F21E36D-ABB2-4AF1-82D2-199811F88E40}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1D5-475D-8C6E-5E27083D74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{B2027C9C-67CA-4759-B412-FE03D21F5B05}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D5-475D-8C6E-5E27083D74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{197BD90C-8160-45C9-BA7C-895264734FAB}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D5-475D-8C6E-5E27083D74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{D3EBABCE-9338-42B2-9B15-140ED1D81BCC}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D5-475D-8C6E-5E27083D74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{23324A9A-396A-460A-9659-64A5E190C6C3}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D5-475D-8C6E-5E27083D743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{A71AB729-9E03-4E6D-9487-B270F93387F7}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1D5-475D-8C6E-5E27083D743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{DF66F727-C7F0-40A3-9DA5-32F696EE0DB1}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1D5-475D-8C6E-5E27083D743D}"/>
                </c:ext>
              </c:extLst>
            </c:dLbl>
            <c:dLbl>
              <c:idx val="24"/>
              <c:layout>
                <c:manualLayout>
                  <c:x val="-2.557609537990834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{9F8FC760-AB13-4CB1-A247-FE8FA2CDB279}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1D5-475D-8C6E-5E27083D743D}"/>
                </c:ext>
              </c:extLst>
            </c:dLbl>
            <c:dLbl>
              <c:idx val="32"/>
              <c:layout>
                <c:manualLayout>
                  <c:x val="-3.8584855739898248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{D973704D-C306-42A0-B821-1C16ECCE204F}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1D5-475D-8C6E-5E27083D74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1D5-475D-8C6E-5E27083D743D}"/>
            </c:ext>
          </c:extLst>
        </c:ser>
        <c:dLbls>
          <c:showLegendKey val="0"/>
          <c:showVal val="1"/>
          <c:showCatName val="0"/>
          <c:showSerName val="0"/>
          <c:showPercent val="0"/>
          <c:showBubbleSize val="0"/>
        </c:dLbls>
        <c:axId val="46179840"/>
        <c:axId val="46181760"/>
      </c:scatterChart>
      <c:valAx>
        <c:axId val="46179840"/>
        <c:scaling>
          <c:orientation val="minMax"/>
          <c:max val="72"/>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299999999999998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{E69E1CA2-C6CD-4B4C-8F3B-9516F68B2606}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A10-4D0F-8BEF-E85777B93C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{877FBF5F-F491-4D23-8970-72A1DEFCFE4F}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10-4D0F-8BEF-E85777B93C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{41C0EF0D-C615-49A2-97A1-7D8C3865119E}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10-4D0F-8BEF-E85777B93C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{E1E9804F-A296-47FB-A07A-12F10DCE2ECD}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10-4D0F-8BEF-E85777B93C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{A70D2804-6262-40A9-94BB-41C7B1C86F94}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10-4D0F-8BEF-E85777B93CC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{093D745A-8D2B-4D68-A0B4-6ADBB790FA79}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A10-4D0F-8BEF-E85777B93CC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{748617C7-4654-45FF-A476-22804256603F}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A10-4D0F-8BEF-E85777B93CC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{F824993A-F6A3-4410-94CE-B0834E4F5950}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A10-4D0F-8BEF-E85777B93CC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{B9C1EC43-1246-48EA-B9E2-FCBDBC6CFEB5}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A10-4D0F-8BEF-E85777B93C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10.6</c:v>
                </c:pt>
                <c:pt idx="16">
                  <c:v>8.5</c:v>
                </c:pt>
                <c:pt idx="24">
                  <c:v>7.3</c:v>
                </c:pt>
                <c:pt idx="32">
                  <c:v>7.1</c:v>
                </c:pt>
              </c:numCache>
            </c:numRef>
          </c:xVal>
          <c:yVal>
            <c:numRef>
              <c:f>公会計指標分析・財政指標組合せ分析表!$BP$73:$DC$73</c:f>
              <c:numCache>
                <c:formatCode>#,##0.0;"▲ "#,##0.0</c:formatCode>
                <c:ptCount val="40"/>
                <c:pt idx="0">
                  <c:v>5.7</c:v>
                </c:pt>
                <c:pt idx="8">
                  <c:v>6.2</c:v>
                </c:pt>
                <c:pt idx="16">
                  <c:v>2.8</c:v>
                </c:pt>
                <c:pt idx="24">
                  <c:v>7.9</c:v>
                </c:pt>
                <c:pt idx="32">
                  <c:v>6</c:v>
                </c:pt>
              </c:numCache>
            </c:numRef>
          </c:yVal>
          <c:smooth val="0"/>
          <c:extLst>
            <c:ext xmlns:c16="http://schemas.microsoft.com/office/drawing/2014/chart" uri="{C3380CC4-5D6E-409C-BE32-E72D297353CC}">
              <c16:uniqueId val="{00000009-EA10-4D0F-8BEF-E85777B93C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544795715821752E-2"/>
                  <c:y val="-0.10629084592374728"/>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{3D6BF647-6572-4929-AF6D-2A3A48964FFA}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A10-4D0F-8BEF-E85777B93C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{6E7CAC4B-46E9-4E70-88F6-72EE09ABFA42}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10-4D0F-8BEF-E85777B93C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{E942E2CC-9E95-4533-93D6-96F9F2C06534}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10-4D0F-8BEF-E85777B93C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{B6ACC36D-B819-4B1A-82DA-C4ACCC79F3CD}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10-4D0F-8BEF-E85777B93C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{04F2521E-B27F-4E7D-A0B8-D9024C6739F9}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10-4D0F-8BEF-E85777B93CC0}"/>
                </c:ext>
              </c:extLst>
            </c:dLbl>
            <c:dLbl>
              <c:idx val="8"/>
              <c:layout>
                <c:manualLayout>
                  <c:x val="-3.6851187522399513E-2"/>
                  <c:y val="-0.103477653028583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{89903CEC-D9A8-4CDD-A841-87A25BAD99DD}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A10-4D0F-8BEF-E85777B93CC0}"/>
                </c:ext>
              </c:extLst>
            </c:dLbl>
            <c:dLbl>
              <c:idx val="16"/>
              <c:layout>
                <c:manualLayout>
                  <c:x val="-3.1697991619110633E-2"/>
                  <c:y val="-3.5110113178442987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{C3F3F55C-7C11-4A85-9B17-CE9CCD7F61B8}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A10-4D0F-8BEF-E85777B93CC0}"/>
                </c:ext>
              </c:extLst>
            </c:dLbl>
            <c:dLbl>
              <c:idx val="24"/>
              <c:layout>
                <c:manualLayout>
                  <c:x val="-3.1697991619110633E-2"/>
                  <c:y val="-3.048070870267755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{E78C4E7A-0F75-4D57-A3C8-4D8E1F231C1D}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A10-4D0F-8BEF-E85777B93CC0}"/>
                </c:ext>
              </c:extLst>
            </c:dLbl>
            <c:dLbl>
              <c:idx val="32"/>
              <c:layout>
                <c:manualLayout>
                  <c:x val="-3.1570342725075584E-2"/>
                  <c:y val="-6.832216024719382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{43548F4D-AEAE-4A71-ABA1-F3C2A488AEA2}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A10-4D0F-8BEF-E85777B93C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A10-4D0F-8BEF-E85777B93CC0}"/>
            </c:ext>
          </c:extLst>
        </c:ser>
        <c:dLbls>
          <c:showLegendKey val="0"/>
          <c:showVal val="1"/>
          <c:showCatName val="0"/>
          <c:showSerName val="0"/>
          <c:showPercent val="0"/>
          <c:showBubbleSize val="0"/>
        </c:dLbls>
        <c:axId val="84219776"/>
        <c:axId val="84234240"/>
      </c:scatterChart>
      <c:valAx>
        <c:axId val="84219776"/>
        <c:scaling>
          <c:orientation val="minMax"/>
          <c:max val="11.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299999999999998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元利償還金については、大型施設の償還ピークが終了したことや繰上償還の実施により、数年前に比べて低値で推移している。引き続き地方債の発行に注視し、計画的な財政運営に努める。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一般会計等に係る地方債の現在高について、地方債の抑制に努めた財政運営に伴い、減少傾向である。それに伴い、将来負担額も近年減少してきている。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平成２８年度以降、財政調整基金の取り崩しを行っており、充当可能金額が減少してきている。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今後、次世代への負担を出来るだけ軽減すべく、計画的な財政運営に努める。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北海道新冠町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基金全体の残高は、財政調整基金の取崩を行ったことにより、前年度と比較して、１４百万円の減額となっている。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緊急的な災害や大型事業の財政需要増に応じるため、計画的な運用を行う必要がある。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地場産業の振興、社会教育及び地域福祉の充実並びに生活環境の向上などの本町の特色を生かし、独創的で個性的なふるさとづくりに資するため行う事業、教育活動の充実に資する事業等を推進するため、基金を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ふるさと納税の寄附や町有牛等売払収入等を積立しているため、増加している。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大型事業を実施する際の財源として、計画的な運用を行う必要がある。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投資的経費の増に伴い、財政調整基金の取崩を行った。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町財政の健全性を維持し、緊急又は必要な財政需要に応じるため、計画的な運用を行う必要がある。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公有林を整備した際に借入した地方債の償還財源に充当するため、減少している。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大型施設の改修が控えていることを踏まえて、計画的な運用を行う必要がある。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C7C2BD8-DDF9-4282-BCED-74C1B5FFE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B490064-727B-4499-9E1A-153B3BB775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A88F501-88ED-4B84-A9F8-60689EE718E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3B1907F-D430-4E7D-8241-DE2B7A5C7FB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3411F9C-24C1-4358-B428-6CE54735B21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ECB0F2B-A52A-4A27-A1E1-3A437DCC144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58CD2EE-9FC8-44E2-B35C-BF9D057302F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DCBA5E6-86AB-46B5-BB74-3CA007AF0D6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0D35C9C-BB3E-4F52-BEE1-17E9513CACA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485A899-7E0E-4A8A-99F9-7C63139F01D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1DAB577-5B6A-4B7F-8A4C-EB8179FAAFA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6B38542-7A47-4752-97D9-A2031366122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5,483
5,325
585.81
6,210,999
6,036,751
91,609
3,393,479
5,775,205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A8BBF74-0E5C-4C07-B9E0-3B4CE1E5B8E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696C63F-2BAB-4619-8179-1295611C0A6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8A2D59F-8165-4197-BAE7-12F37B08C2B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2F75145-EE73-41ED-841F-8EB1A151DC1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801F8FF-D4EA-44D9-A05B-4A4398B85BE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840ADCD-59CC-4025-AD86-E6A95B48911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5F0B063-EA1D-4F8C-ABC5-65DF6BEC2E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8E3D083-51D1-488B-83BC-5262EFA14B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B4A553-2DD3-4385-96FD-3B8B3E3D286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D38B245-590D-457B-B2EF-AC400EDBFCB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3749693-913C-4D97-AB56-5922B65C53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6C28BBD-06F0-40C7-99F9-7B5593E27D5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005B50D-8F65-4B78-906E-B968469F6B5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9036787-3A1D-491B-BDAE-BE09AD5E83D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80CADCD-C693-4857-AC4B-B3F844B9A7A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51D259C-75D2-463C-BC69-417CCFABA90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9FE886A-C213-4650-89ED-6E883FEE739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50F1B66-2E48-4D30-8B47-8A421DC091B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08819DA-7D2D-4B31-87E8-926D3BC6870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9794532B-BA76-4718-A329-FFF65E7C9C0D}"/>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1B0632B-0B8A-44FE-A836-0BA27F055B0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388DF04-EEDF-48DB-9589-D885EBE3092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761EFFF-8670-4B32-9961-1CD656BB7A0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B5D194E-37B5-49AD-BA21-FC6293F327F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0A05203-93FB-4798-8886-6D484FA1EB6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E2A5731-2622-4A07-B1E7-8230033E477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C51DB7B-BBD2-4C7F-8474-02C1184909B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C204765-037B-4CBB-A305-E08F623C956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691CBF8-16AC-4F16-B1C0-60B31A7F1A0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FBBEA16-A634-4597-A382-AE58B357C08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64A3F68-3F9E-4529-96F9-3A410154FCB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8E6925B-71AC-40BC-8326-4054FF5431A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015CBB4-780D-49A3-931A-450F2253ED4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DA69C3D-0F2B-40BF-88AE-259BA56D6FA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F08C546-0606-4A8F-AE4D-675B4FB3A1A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有形固定資産減価償却率は、類似団体と比較して高い値を示している。相当程度の施設が経年劣化していることから、施設の建て替えや長寿命化対策等を実施していく必要がある。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3338043-BA37-4E27-B3CD-039C366D388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CB65FAB-24D0-40E1-B58E-D8B00A91973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82DAA29-4C67-4348-83DF-2F58489F6E8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431884AB-40EE-4EF4-B093-FAB9EBBD780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F8E116E9-8BE1-4779-9E2D-AB7EB292264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14214FC-E7E3-488B-AE97-2D5D9392DB2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18B1422-7A01-479A-BB9F-D5A257B3D21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EC2FC7D-40C2-4893-9B58-F76C47E75E0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66C1CE0-A315-4CBB-AD03-CA472F7BDBB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ABA2C45C-8EC1-48D1-BD78-0C9E0BEAEE6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38A1F21-AA4C-43D8-9934-5FAA0B95335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66D08D6-C96B-4939-A150-007678B11A9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603F459-E2A1-473E-BD08-99A9CB37D9B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0385EC2-E2D8-4443-9136-95A9C75201C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907BBEC-3B2D-46F2-B5E9-78747FD5BD6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A8CB9FC-CF76-451A-88E1-A6C977A8C9B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a:extLst>
            <a:ext uri="{FF2B5EF4-FFF2-40B4-BE49-F238E27FC236}">
              <a16:creationId xmlns:a16="http://schemas.microsoft.com/office/drawing/2014/main" id="{C89FD91C-8BCF-4599-8F59-B8856FEFE348}"/>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a:extLst>
            <a:ext uri="{FF2B5EF4-FFF2-40B4-BE49-F238E27FC236}">
              <a16:creationId xmlns:a16="http://schemas.microsoft.com/office/drawing/2014/main" id="{C2D17AF3-910F-465A-A696-6DD12B7D2CC8}"/>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a:extLst>
            <a:ext uri="{FF2B5EF4-FFF2-40B4-BE49-F238E27FC236}">
              <a16:creationId xmlns:a16="http://schemas.microsoft.com/office/drawing/2014/main" id="{6AFFC22D-8080-4C69-A646-B28B397E7BDF}"/>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a:extLst>
            <a:ext uri="{FF2B5EF4-FFF2-40B4-BE49-F238E27FC236}">
              <a16:creationId xmlns:a16="http://schemas.microsoft.com/office/drawing/2014/main" id="{7DD7B18D-5EAD-4E7F-81B3-F80DB103E62B}"/>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a:extLst>
            <a:ext uri="{FF2B5EF4-FFF2-40B4-BE49-F238E27FC236}">
              <a16:creationId xmlns:a16="http://schemas.microsoft.com/office/drawing/2014/main" id="{EE7B40B5-25AB-4622-A31B-779FC6555B95}"/>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a:extLst>
            <a:ext uri="{FF2B5EF4-FFF2-40B4-BE49-F238E27FC236}">
              <a16:creationId xmlns:a16="http://schemas.microsoft.com/office/drawing/2014/main" id="{885A993E-3551-4522-AF4C-E5091143D0EB}"/>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a:extLst>
            <a:ext uri="{FF2B5EF4-FFF2-40B4-BE49-F238E27FC236}">
              <a16:creationId xmlns:a16="http://schemas.microsoft.com/office/drawing/2014/main" id="{CF8977FD-1F72-43F2-B867-3443471B56B1}"/>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a:extLst>
            <a:ext uri="{FF2B5EF4-FFF2-40B4-BE49-F238E27FC236}">
              <a16:creationId xmlns:a16="http://schemas.microsoft.com/office/drawing/2014/main" id="{D676597E-65B5-43BC-8773-15A1580D9683}"/>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a:extLst>
            <a:ext uri="{FF2B5EF4-FFF2-40B4-BE49-F238E27FC236}">
              <a16:creationId xmlns:a16="http://schemas.microsoft.com/office/drawing/2014/main" id="{7F44B469-328B-4A7E-8B46-E37A44C3522E}"/>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a:extLst>
            <a:ext uri="{FF2B5EF4-FFF2-40B4-BE49-F238E27FC236}">
              <a16:creationId xmlns:a16="http://schemas.microsoft.com/office/drawing/2014/main" id="{37282AAF-4DAE-4C59-AFEC-1B56353244CB}"/>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75BA251B-35D1-41D9-93A8-058252DB3FF8}"/>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47266CE-31CE-453C-A7CA-3C343D79B68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1276029-D86C-42B0-A782-F140D7060FD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4106549-45AA-4F51-A691-E7C03161FB0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0E7293D-A517-49A2-982A-DB423239133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F19C646-2F8B-4DEF-B5A3-8F9C155D2F0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87736</xdr:rowOff>
    </xdr:from>
    <xdr:to>
      <xdr:col>23</xdr:col>
      <xdr:colOff>136525</xdr:colOff>
      <xdr:row>32</xdr:row>
      <xdr:rowOff>17886</xdr:rowOff>
    </xdr:to>
    <xdr:sp macro="" textlink="">
      <xdr:nvSpPr>
        <xdr:cNvPr id="81" name="楕円 80">
          <a:extLst>
            <a:ext uri="{FF2B5EF4-FFF2-40B4-BE49-F238E27FC236}">
              <a16:creationId xmlns:a16="http://schemas.microsoft.com/office/drawing/2014/main" id="{4B929EB2-8D11-46CA-BF0C-D0137DA5EA7E}"/>
            </a:ext>
          </a:extLst>
        </xdr:cNvPr>
        <xdr:cNvSpPr/>
      </xdr:nvSpPr>
      <xdr:spPr>
        <a:xfrm>
          <a:off x="4711700" y="6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66163</xdr:rowOff>
    </xdr:from>
    <xdr:ext cx="405111" cy="259045"/>
    <xdr:sp macro="" textlink="">
      <xdr:nvSpPr>
        <xdr:cNvPr id="82" name="有形固定資産減価償却率該当値テキスト">
          <a:extLst>
            <a:ext uri="{FF2B5EF4-FFF2-40B4-BE49-F238E27FC236}">
              <a16:creationId xmlns:a16="http://schemas.microsoft.com/office/drawing/2014/main" id="{9DD209AA-C2A4-47A2-8841-307C428CB2F6}"/>
            </a:ext>
          </a:extLst>
        </xdr:cNvPr>
        <xdr:cNvSpPr txBox="1"/>
      </xdr:nvSpPr>
      <xdr:spPr>
        <a:xfrm>
          <a:off x="4813300" y="615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57150</xdr:rowOff>
    </xdr:from>
    <xdr:to>
      <xdr:col>19</xdr:col>
      <xdr:colOff>187325</xdr:colOff>
      <xdr:row>31</xdr:row>
      <xdr:rowOff>158750</xdr:rowOff>
    </xdr:to>
    <xdr:sp macro="" textlink="">
      <xdr:nvSpPr>
        <xdr:cNvPr id="83" name="楕円 82">
          <a:extLst>
            <a:ext uri="{FF2B5EF4-FFF2-40B4-BE49-F238E27FC236}">
              <a16:creationId xmlns:a16="http://schemas.microsoft.com/office/drawing/2014/main" id="{2B40A589-FE05-4E45-AB1B-DED695808B24}"/>
            </a:ext>
          </a:extLst>
        </xdr:cNvPr>
        <xdr:cNvSpPr/>
      </xdr:nvSpPr>
      <xdr:spPr>
        <a:xfrm>
          <a:off x="4000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107950</xdr:rowOff>
    </xdr:from>
    <xdr:to>
      <xdr:col>23</xdr:col>
      <xdr:colOff>85725</xdr:colOff>
      <xdr:row>31</xdr:row>
      <xdr:rowOff>138536</xdr:rowOff>
    </xdr:to>
    <xdr:cxnSp macro="">
      <xdr:nvCxnSpPr>
        <xdr:cNvPr id="84" name="直線コネクタ 83">
          <a:extLst>
            <a:ext uri="{FF2B5EF4-FFF2-40B4-BE49-F238E27FC236}">
              <a16:creationId xmlns:a16="http://schemas.microsoft.com/office/drawing/2014/main" id="{DA616311-403A-4B10-890F-712C719A83AB}"/>
            </a:ext>
          </a:extLst>
        </xdr:cNvPr>
        <xdr:cNvCxnSpPr/>
      </xdr:nvCxnSpPr>
      <xdr:spPr>
        <a:xfrm>
          <a:off x="4051300" y="6194425"/>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5" name="楕円 84">
          <a:extLst>
            <a:ext uri="{FF2B5EF4-FFF2-40B4-BE49-F238E27FC236}">
              <a16:creationId xmlns:a16="http://schemas.microsoft.com/office/drawing/2014/main" id="{11B7F372-1392-4E67-A68D-590595D3BBBB}"/>
            </a:ext>
          </a:extLst>
        </xdr:cNvPr>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107950</xdr:rowOff>
    </xdr:to>
    <xdr:cxnSp macro="">
      <xdr:nvCxnSpPr>
        <xdr:cNvPr id="86" name="直線コネクタ 85">
          <a:extLst>
            <a:ext uri="{FF2B5EF4-FFF2-40B4-BE49-F238E27FC236}">
              <a16:creationId xmlns:a16="http://schemas.microsoft.com/office/drawing/2014/main" id="{40E22E80-76A5-4C0B-AC17-69041D4BA427}"/>
            </a:ext>
          </a:extLst>
        </xdr:cNvPr>
        <xdr:cNvCxnSpPr/>
      </xdr:nvCxnSpPr>
      <xdr:spPr>
        <a:xfrm>
          <a:off x="3289300" y="616204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149437</xdr:rowOff>
    </xdr:from>
    <xdr:to>
      <xdr:col>11</xdr:col>
      <xdr:colOff>187325</xdr:colOff>
      <xdr:row>31</xdr:row>
      <xdr:rowOff>79587</xdr:rowOff>
    </xdr:to>
    <xdr:sp macro="" textlink="">
      <xdr:nvSpPr>
        <xdr:cNvPr id="87" name="楕円 86">
          <a:extLst>
            <a:ext uri="{FF2B5EF4-FFF2-40B4-BE49-F238E27FC236}">
              <a16:creationId xmlns:a16="http://schemas.microsoft.com/office/drawing/2014/main" id="{7D6CB05F-54C7-4119-B458-3CC889F8E969}"/>
            </a:ext>
          </a:extLst>
        </xdr:cNvPr>
        <xdr:cNvSpPr/>
      </xdr:nvSpPr>
      <xdr:spPr>
        <a:xfrm>
          <a:off x="2476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28787</xdr:rowOff>
    </xdr:from>
    <xdr:to>
      <xdr:col>15</xdr:col>
      <xdr:colOff>136525</xdr:colOff>
      <xdr:row>31</xdr:row>
      <xdr:rowOff>75565</xdr:rowOff>
    </xdr:to>
    <xdr:cxnSp macro="">
      <xdr:nvCxnSpPr>
        <xdr:cNvPr id="88" name="直線コネクタ 87">
          <a:extLst>
            <a:ext uri="{FF2B5EF4-FFF2-40B4-BE49-F238E27FC236}">
              <a16:creationId xmlns:a16="http://schemas.microsoft.com/office/drawing/2014/main" id="{A7278C5E-D9F4-420B-B11D-2A80755BC3FD}"/>
            </a:ext>
          </a:extLst>
        </xdr:cNvPr>
        <xdr:cNvCxnSpPr/>
      </xdr:nvCxnSpPr>
      <xdr:spPr>
        <a:xfrm>
          <a:off x="2527300" y="611526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117052</xdr:rowOff>
    </xdr:from>
    <xdr:to>
      <xdr:col>7</xdr:col>
      <xdr:colOff>187325</xdr:colOff>
      <xdr:row>31</xdr:row>
      <xdr:rowOff>47202</xdr:rowOff>
    </xdr:to>
    <xdr:sp macro="" textlink="">
      <xdr:nvSpPr>
        <xdr:cNvPr id="89" name="楕円 88">
          <a:extLst>
            <a:ext uri="{FF2B5EF4-FFF2-40B4-BE49-F238E27FC236}">
              <a16:creationId xmlns:a16="http://schemas.microsoft.com/office/drawing/2014/main" id="{E00ECA3F-4D45-44D7-9ED6-88ED15087F8D}"/>
            </a:ext>
          </a:extLst>
        </xdr:cNvPr>
        <xdr:cNvSpPr/>
      </xdr:nvSpPr>
      <xdr:spPr>
        <a:xfrm>
          <a:off x="1714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167852</xdr:rowOff>
    </xdr:from>
    <xdr:to>
      <xdr:col>11</xdr:col>
      <xdr:colOff>136525</xdr:colOff>
      <xdr:row>31</xdr:row>
      <xdr:rowOff>28787</xdr:rowOff>
    </xdr:to>
    <xdr:cxnSp macro="">
      <xdr:nvCxnSpPr>
        <xdr:cNvPr id="90" name="直線コネクタ 89">
          <a:extLst>
            <a:ext uri="{FF2B5EF4-FFF2-40B4-BE49-F238E27FC236}">
              <a16:creationId xmlns:a16="http://schemas.microsoft.com/office/drawing/2014/main" id="{C08FDDAE-E7F2-4D60-9456-24527A264911}"/>
            </a:ext>
          </a:extLst>
        </xdr:cNvPr>
        <xdr:cNvCxnSpPr/>
      </xdr:nvCxnSpPr>
      <xdr:spPr>
        <a:xfrm>
          <a:off x="1765300" y="608287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1" name="n_1aveValue有形固定資産減価償却率">
          <a:extLst>
            <a:ext uri="{FF2B5EF4-FFF2-40B4-BE49-F238E27FC236}">
              <a16:creationId xmlns:a16="http://schemas.microsoft.com/office/drawing/2014/main" id="{00D1545D-22E2-4FFE-9DC2-C476939484D3}"/>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2" name="n_2aveValue有形固定資産減価償却率">
          <a:extLst>
            <a:ext uri="{FF2B5EF4-FFF2-40B4-BE49-F238E27FC236}">
              <a16:creationId xmlns:a16="http://schemas.microsoft.com/office/drawing/2014/main" id="{5561F256-98AA-4378-B199-C7DBE4EF99BC}"/>
            </a:ext>
          </a:extLst>
        </xdr:cNvPr>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3" name="n_3aveValue有形固定資産減価償却率">
          <a:extLst>
            <a:ext uri="{FF2B5EF4-FFF2-40B4-BE49-F238E27FC236}">
              <a16:creationId xmlns:a16="http://schemas.microsoft.com/office/drawing/2014/main" id="{21F1B636-546E-4A6A-B143-51816B3429B4}"/>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4" name="n_4aveValue有形固定資産減価償却率">
          <a:extLst>
            <a:ext uri="{FF2B5EF4-FFF2-40B4-BE49-F238E27FC236}">
              <a16:creationId xmlns:a16="http://schemas.microsoft.com/office/drawing/2014/main" id="{03C6913F-ADD6-4A72-9BE6-040224340C6B}"/>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149877</xdr:rowOff>
    </xdr:from>
    <xdr:ext cx="405111" cy="259045"/>
    <xdr:sp macro="" textlink="">
      <xdr:nvSpPr>
        <xdr:cNvPr id="95" name="n_1mainValue有形固定資産減価償却率">
          <a:extLst>
            <a:ext uri="{FF2B5EF4-FFF2-40B4-BE49-F238E27FC236}">
              <a16:creationId xmlns:a16="http://schemas.microsoft.com/office/drawing/2014/main" id="{6680B981-BF9E-407B-930F-F0DA69138FE2}"/>
            </a:ext>
          </a:extLst>
        </xdr:cNvPr>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6" name="n_2mainValue有形固定資産減価償却率">
          <a:extLst>
            <a:ext uri="{FF2B5EF4-FFF2-40B4-BE49-F238E27FC236}">
              <a16:creationId xmlns:a16="http://schemas.microsoft.com/office/drawing/2014/main" id="{8CE28ACA-8CD8-4959-9B4A-C5CC8718FA68}"/>
            </a:ext>
          </a:extLst>
        </xdr:cNvPr>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70714</xdr:rowOff>
    </xdr:from>
    <xdr:ext cx="405111" cy="259045"/>
    <xdr:sp macro="" textlink="">
      <xdr:nvSpPr>
        <xdr:cNvPr id="97" name="n_3mainValue有形固定資産減価償却率">
          <a:extLst>
            <a:ext uri="{FF2B5EF4-FFF2-40B4-BE49-F238E27FC236}">
              <a16:creationId xmlns:a16="http://schemas.microsoft.com/office/drawing/2014/main" id="{79AD9800-254B-4F94-827C-628533553CD9}"/>
            </a:ext>
          </a:extLst>
        </xdr:cNvPr>
        <xdr:cNvSpPr txBox="1"/>
      </xdr:nvSpPr>
      <xdr:spPr>
        <a:xfrm>
          <a:off x="2324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38329</xdr:rowOff>
    </xdr:from>
    <xdr:ext cx="405111" cy="259045"/>
    <xdr:sp macro="" textlink="">
      <xdr:nvSpPr>
        <xdr:cNvPr id="98" name="n_4mainValue有形固定資産減価償却率">
          <a:extLst>
            <a:ext uri="{FF2B5EF4-FFF2-40B4-BE49-F238E27FC236}">
              <a16:creationId xmlns:a16="http://schemas.microsoft.com/office/drawing/2014/main" id="{8F3F6B02-6BA5-41DE-9356-7AE1D9B3632D}"/>
            </a:ext>
          </a:extLst>
        </xdr:cNvPr>
        <xdr:cNvSpPr txBox="1"/>
      </xdr:nvSpPr>
      <xdr:spPr>
        <a:xfrm>
          <a:off x="1562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3A1FB32C-452E-48B5-B7F5-9733EFAFAF8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418779D-027E-45C4-8486-B7B90C23E2A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A4EE564-3A4A-4214-8A63-467FB9832BC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C47B316-FE00-40FC-A13F-5A48F55FA12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BEDF7F6-04A0-4603-BD9C-F2A14DB39B0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7113ED20-CBBA-444A-AC3E-FE3589514E1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98166DA-BEC9-4688-9F11-0EE479C2163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987FE38F-E81A-46B2-BEF4-24F7107CD6B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12BC3C0-A38B-417F-BAF3-57FD30E1108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907C1E9-EB1A-4D6D-8AAA-AC668297F24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F3006F81-DCDE-4BCD-83F7-D4E665656F6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E64870C-B83B-4841-9EA7-6217E3CE3BE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AB577AD-70D3-4499-A424-1B7A52AB53E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同程度の水準の値を示している。近年、地方債の発行を抑制しており、将来負担額が減少傾向にある。今後、施設の建て替えや、長寿命化対策等の大型事業も検討していることから、数値の動向を注視して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5B6982D4-EEA3-41FD-90A8-BCFA5D30ABC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66C03E4-C3DD-4480-8D92-982DFDE329C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65C1B50-ECEE-476D-8FED-5EDBA5F8A82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F7218187-9C3E-4813-9E4F-FB83A5267C2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F4199B3F-F6A5-4B65-AD4E-04346994B0A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7ED93AA0-6119-4F71-B506-CF586FCB3CB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67C3CB91-18E2-4F50-BAC0-37737F50EC4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B67A3AD4-348B-471F-985D-77DFAA843BC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878A05AC-B642-4086-8203-CE97B545DE6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B54284E1-59D0-4CF6-A79D-B284A24C812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B592CEC4-7891-4F20-AAFB-6674631AA85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18075392-F672-405F-8CCF-F2C8880670A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24DD1A19-E976-48EE-862E-04C620AA948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F988DEDE-4617-435C-9158-046E58A5473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D667E604-40C5-4272-8E20-CD072FF91BB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A8EBE88-8526-490F-83A2-A6850E5DCAA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E9255D0C-3A90-4D5F-A3D3-1E2CBF5E98C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9" name="直線コネクタ 128">
          <a:extLst>
            <a:ext uri="{FF2B5EF4-FFF2-40B4-BE49-F238E27FC236}">
              <a16:creationId xmlns:a16="http://schemas.microsoft.com/office/drawing/2014/main" id="{B0DE688A-4704-49B6-B01F-A7680621FB12}"/>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0" name="債務償還比率最小値テキスト">
          <a:extLst>
            <a:ext uri="{FF2B5EF4-FFF2-40B4-BE49-F238E27FC236}">
              <a16:creationId xmlns:a16="http://schemas.microsoft.com/office/drawing/2014/main" id="{A03FA855-04D2-4AAE-85EE-20FC610C1CE2}"/>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1" name="直線コネクタ 130">
          <a:extLst>
            <a:ext uri="{FF2B5EF4-FFF2-40B4-BE49-F238E27FC236}">
              <a16:creationId xmlns:a16="http://schemas.microsoft.com/office/drawing/2014/main" id="{56CCB010-80A5-4601-844C-2BE273C8252D}"/>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1F78D8E3-82A6-4F0F-855F-E3C51C3FEEB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59BF684C-0321-4CF6-96D2-7FC8EEC461D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4" name="債務償還比率平均値テキスト">
          <a:extLst>
            <a:ext uri="{FF2B5EF4-FFF2-40B4-BE49-F238E27FC236}">
              <a16:creationId xmlns:a16="http://schemas.microsoft.com/office/drawing/2014/main" id="{5F14C357-5CF0-42E0-B9FE-09B2BB2E479D}"/>
            </a:ext>
          </a:extLst>
        </xdr:cNvPr>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5" name="フローチャート: 判断 134">
          <a:extLst>
            <a:ext uri="{FF2B5EF4-FFF2-40B4-BE49-F238E27FC236}">
              <a16:creationId xmlns:a16="http://schemas.microsoft.com/office/drawing/2014/main" id="{1BA6A9D6-AF94-4E88-A020-C99649600E23}"/>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6" name="フローチャート: 判断 135">
          <a:extLst>
            <a:ext uri="{FF2B5EF4-FFF2-40B4-BE49-F238E27FC236}">
              <a16:creationId xmlns:a16="http://schemas.microsoft.com/office/drawing/2014/main" id="{61774D94-DF3A-4D0A-8712-75D5A55D393B}"/>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7" name="フローチャート: 判断 136">
          <a:extLst>
            <a:ext uri="{FF2B5EF4-FFF2-40B4-BE49-F238E27FC236}">
              <a16:creationId xmlns:a16="http://schemas.microsoft.com/office/drawing/2014/main" id="{0E459609-008E-4AFF-B080-9E747D172402}"/>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8" name="フローチャート: 判断 137">
          <a:extLst>
            <a:ext uri="{FF2B5EF4-FFF2-40B4-BE49-F238E27FC236}">
              <a16:creationId xmlns:a16="http://schemas.microsoft.com/office/drawing/2014/main" id="{B3BA9A4D-B5FB-4B79-9A97-A59AAB1EC80E}"/>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9" name="フローチャート: 判断 138">
          <a:extLst>
            <a:ext uri="{FF2B5EF4-FFF2-40B4-BE49-F238E27FC236}">
              <a16:creationId xmlns:a16="http://schemas.microsoft.com/office/drawing/2014/main" id="{766A46DF-185D-4898-A11E-E3108F1FA5A7}"/>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B446249-0366-4A04-B0B4-8FB2E4A3839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5FD0012-519F-4F40-81D0-AA55A31539A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2040618-F6A3-40F6-B493-1EC6FC74C98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65D37AB-875E-4F45-A70A-CED7F526B79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3D0734B-E8FA-4937-AB17-6C50BAC76FB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129096</xdr:rowOff>
    </xdr:from>
    <xdr:to>
      <xdr:col>76</xdr:col>
      <xdr:colOff>73025</xdr:colOff>
      <xdr:row>30</xdr:row>
      <xdr:rowOff>59246</xdr:rowOff>
    </xdr:to>
    <xdr:sp macro="" textlink="">
      <xdr:nvSpPr>
        <xdr:cNvPr id="145" name="楕円 144">
          <a:extLst>
            <a:ext uri="{FF2B5EF4-FFF2-40B4-BE49-F238E27FC236}">
              <a16:creationId xmlns:a16="http://schemas.microsoft.com/office/drawing/2014/main" id="{8F6CB619-58DF-49AD-8005-3F78BD53F318}"/>
            </a:ext>
          </a:extLst>
        </xdr:cNvPr>
        <xdr:cNvSpPr/>
      </xdr:nvSpPr>
      <xdr:spPr>
        <a:xfrm>
          <a:off x="14744700" y="58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107523</xdr:rowOff>
    </xdr:from>
    <xdr:ext cx="469744" cy="259045"/>
    <xdr:sp macro="" textlink="">
      <xdr:nvSpPr>
        <xdr:cNvPr id="146" name="債務償還比率該当値テキスト">
          <a:extLst>
            <a:ext uri="{FF2B5EF4-FFF2-40B4-BE49-F238E27FC236}">
              <a16:creationId xmlns:a16="http://schemas.microsoft.com/office/drawing/2014/main" id="{9B011C8B-96CA-4A04-A20E-72C938CE918E}"/>
            </a:ext>
          </a:extLst>
        </xdr:cNvPr>
        <xdr:cNvSpPr txBox="1"/>
      </xdr:nvSpPr>
      <xdr:spPr>
        <a:xfrm>
          <a:off x="14846300" y="585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41692</xdr:rowOff>
    </xdr:from>
    <xdr:to>
      <xdr:col>72</xdr:col>
      <xdr:colOff>123825</xdr:colOff>
      <xdr:row>30</xdr:row>
      <xdr:rowOff>143292</xdr:rowOff>
    </xdr:to>
    <xdr:sp macro="" textlink="">
      <xdr:nvSpPr>
        <xdr:cNvPr id="147" name="楕円 146">
          <a:extLst>
            <a:ext uri="{FF2B5EF4-FFF2-40B4-BE49-F238E27FC236}">
              <a16:creationId xmlns:a16="http://schemas.microsoft.com/office/drawing/2014/main" id="{F8C084F3-9A40-47E1-8430-71D62012F7AD}"/>
            </a:ext>
          </a:extLst>
        </xdr:cNvPr>
        <xdr:cNvSpPr/>
      </xdr:nvSpPr>
      <xdr:spPr>
        <a:xfrm>
          <a:off x="14033500" y="59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8446</xdr:rowOff>
    </xdr:from>
    <xdr:to>
      <xdr:col>76</xdr:col>
      <xdr:colOff>22225</xdr:colOff>
      <xdr:row>30</xdr:row>
      <xdr:rowOff>92492</xdr:rowOff>
    </xdr:to>
    <xdr:cxnSp macro="">
      <xdr:nvCxnSpPr>
        <xdr:cNvPr id="148" name="直線コネクタ 147">
          <a:extLst>
            <a:ext uri="{FF2B5EF4-FFF2-40B4-BE49-F238E27FC236}">
              <a16:creationId xmlns:a16="http://schemas.microsoft.com/office/drawing/2014/main" id="{52E8DC61-C733-4457-A6CF-531FB8F208C7}"/>
            </a:ext>
          </a:extLst>
        </xdr:cNvPr>
        <xdr:cNvCxnSpPr/>
      </xdr:nvCxnSpPr>
      <xdr:spPr>
        <a:xfrm flipV="1">
          <a:off x="14084300" y="5923471"/>
          <a:ext cx="711200" cy="8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131871</xdr:rowOff>
    </xdr:from>
    <xdr:to>
      <xdr:col>68</xdr:col>
      <xdr:colOff>123825</xdr:colOff>
      <xdr:row>30</xdr:row>
      <xdr:rowOff>62021</xdr:rowOff>
    </xdr:to>
    <xdr:sp macro="" textlink="">
      <xdr:nvSpPr>
        <xdr:cNvPr id="149" name="楕円 148">
          <a:extLst>
            <a:ext uri="{FF2B5EF4-FFF2-40B4-BE49-F238E27FC236}">
              <a16:creationId xmlns:a16="http://schemas.microsoft.com/office/drawing/2014/main" id="{04C5E4A6-4F40-43AC-9D54-0F3BC545F361}"/>
            </a:ext>
          </a:extLst>
        </xdr:cNvPr>
        <xdr:cNvSpPr/>
      </xdr:nvSpPr>
      <xdr:spPr>
        <a:xfrm>
          <a:off x="13271500" y="58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11221</xdr:rowOff>
    </xdr:from>
    <xdr:to>
      <xdr:col>72</xdr:col>
      <xdr:colOff>73025</xdr:colOff>
      <xdr:row>30</xdr:row>
      <xdr:rowOff>92492</xdr:rowOff>
    </xdr:to>
    <xdr:cxnSp macro="">
      <xdr:nvCxnSpPr>
        <xdr:cNvPr id="150" name="直線コネクタ 149">
          <a:extLst>
            <a:ext uri="{FF2B5EF4-FFF2-40B4-BE49-F238E27FC236}">
              <a16:creationId xmlns:a16="http://schemas.microsoft.com/office/drawing/2014/main" id="{AAD5C763-8332-4B92-B1C3-BCF40F796189}"/>
            </a:ext>
          </a:extLst>
        </xdr:cNvPr>
        <xdr:cNvCxnSpPr/>
      </xdr:nvCxnSpPr>
      <xdr:spPr>
        <a:xfrm>
          <a:off x="13322300" y="5926246"/>
          <a:ext cx="762000" cy="8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73270</xdr:rowOff>
    </xdr:from>
    <xdr:to>
      <xdr:col>64</xdr:col>
      <xdr:colOff>123825</xdr:colOff>
      <xdr:row>30</xdr:row>
      <xdr:rowOff>3420</xdr:rowOff>
    </xdr:to>
    <xdr:sp macro="" textlink="">
      <xdr:nvSpPr>
        <xdr:cNvPr id="151" name="楕円 150">
          <a:extLst>
            <a:ext uri="{FF2B5EF4-FFF2-40B4-BE49-F238E27FC236}">
              <a16:creationId xmlns:a16="http://schemas.microsoft.com/office/drawing/2014/main" id="{824B3165-5986-4A4D-99C6-23B40911059C}"/>
            </a:ext>
          </a:extLst>
        </xdr:cNvPr>
        <xdr:cNvSpPr/>
      </xdr:nvSpPr>
      <xdr:spPr>
        <a:xfrm>
          <a:off x="12509500" y="58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124070</xdr:rowOff>
    </xdr:from>
    <xdr:to>
      <xdr:col>68</xdr:col>
      <xdr:colOff>73025</xdr:colOff>
      <xdr:row>30</xdr:row>
      <xdr:rowOff>11221</xdr:rowOff>
    </xdr:to>
    <xdr:cxnSp macro="">
      <xdr:nvCxnSpPr>
        <xdr:cNvPr id="152" name="直線コネクタ 151">
          <a:extLst>
            <a:ext uri="{FF2B5EF4-FFF2-40B4-BE49-F238E27FC236}">
              <a16:creationId xmlns:a16="http://schemas.microsoft.com/office/drawing/2014/main" id="{AF2AA078-032B-47AA-83A4-92E9F37D80F5}"/>
            </a:ext>
          </a:extLst>
        </xdr:cNvPr>
        <xdr:cNvCxnSpPr/>
      </xdr:nvCxnSpPr>
      <xdr:spPr>
        <a:xfrm>
          <a:off x="12560300" y="5867645"/>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129558</xdr:rowOff>
    </xdr:from>
    <xdr:to>
      <xdr:col>60</xdr:col>
      <xdr:colOff>123825</xdr:colOff>
      <xdr:row>30</xdr:row>
      <xdr:rowOff>59708</xdr:rowOff>
    </xdr:to>
    <xdr:sp macro="" textlink="">
      <xdr:nvSpPr>
        <xdr:cNvPr id="153" name="楕円 152">
          <a:extLst>
            <a:ext uri="{FF2B5EF4-FFF2-40B4-BE49-F238E27FC236}">
              <a16:creationId xmlns:a16="http://schemas.microsoft.com/office/drawing/2014/main" id="{44B99BDD-F95E-4E70-8B22-36BDA9E2B713}"/>
            </a:ext>
          </a:extLst>
        </xdr:cNvPr>
        <xdr:cNvSpPr/>
      </xdr:nvSpPr>
      <xdr:spPr>
        <a:xfrm>
          <a:off x="11747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124070</xdr:rowOff>
    </xdr:from>
    <xdr:to>
      <xdr:col>64</xdr:col>
      <xdr:colOff>73025</xdr:colOff>
      <xdr:row>30</xdr:row>
      <xdr:rowOff>8908</xdr:rowOff>
    </xdr:to>
    <xdr:cxnSp macro="">
      <xdr:nvCxnSpPr>
        <xdr:cNvPr id="154" name="直線コネクタ 153">
          <a:extLst>
            <a:ext uri="{FF2B5EF4-FFF2-40B4-BE49-F238E27FC236}">
              <a16:creationId xmlns:a16="http://schemas.microsoft.com/office/drawing/2014/main" id="{A543ABF5-19F8-4F42-85F6-14744DE82826}"/>
            </a:ext>
          </a:extLst>
        </xdr:cNvPr>
        <xdr:cNvCxnSpPr/>
      </xdr:nvCxnSpPr>
      <xdr:spPr>
        <a:xfrm flipV="1">
          <a:off x="11798300" y="5867645"/>
          <a:ext cx="762000" cy="5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5" name="n_1aveValue債務償還比率">
          <a:extLst>
            <a:ext uri="{FF2B5EF4-FFF2-40B4-BE49-F238E27FC236}">
              <a16:creationId xmlns:a16="http://schemas.microsoft.com/office/drawing/2014/main" id="{A447FB6C-8896-47E9-A8C1-71B82343D12F}"/>
            </a:ext>
          </a:extLst>
        </xdr:cNvPr>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a:extLst>
            <a:ext uri="{FF2B5EF4-FFF2-40B4-BE49-F238E27FC236}">
              <a16:creationId xmlns:a16="http://schemas.microsoft.com/office/drawing/2014/main" id="{09CF38EC-02FE-43E7-B714-3D4C396E1279}"/>
            </a:ext>
          </a:extLst>
        </xdr:cNvPr>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a:extLst>
            <a:ext uri="{FF2B5EF4-FFF2-40B4-BE49-F238E27FC236}">
              <a16:creationId xmlns:a16="http://schemas.microsoft.com/office/drawing/2014/main" id="{2086EF99-D74E-44E7-B463-ECAFC5231839}"/>
            </a:ext>
          </a:extLst>
        </xdr:cNvPr>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a:extLst>
            <a:ext uri="{FF2B5EF4-FFF2-40B4-BE49-F238E27FC236}">
              <a16:creationId xmlns:a16="http://schemas.microsoft.com/office/drawing/2014/main" id="{34F8EE57-9806-41B7-897C-9345E462CC75}"/>
            </a:ext>
          </a:extLst>
        </xdr:cNvPr>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134419</xdr:rowOff>
    </xdr:from>
    <xdr:ext cx="469744" cy="259045"/>
    <xdr:sp macro="" textlink="">
      <xdr:nvSpPr>
        <xdr:cNvPr id="159" name="n_1mainValue債務償還比率">
          <a:extLst>
            <a:ext uri="{FF2B5EF4-FFF2-40B4-BE49-F238E27FC236}">
              <a16:creationId xmlns:a16="http://schemas.microsoft.com/office/drawing/2014/main" id="{6D6597C2-8D78-4DC7-8BD0-9BA35452F973}"/>
            </a:ext>
          </a:extLst>
        </xdr:cNvPr>
        <xdr:cNvSpPr txBox="1"/>
      </xdr:nvSpPr>
      <xdr:spPr>
        <a:xfrm>
          <a:off x="13836727" y="604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53148</xdr:rowOff>
    </xdr:from>
    <xdr:ext cx="469744" cy="259045"/>
    <xdr:sp macro="" textlink="">
      <xdr:nvSpPr>
        <xdr:cNvPr id="160" name="n_2mainValue債務償還比率">
          <a:extLst>
            <a:ext uri="{FF2B5EF4-FFF2-40B4-BE49-F238E27FC236}">
              <a16:creationId xmlns:a16="http://schemas.microsoft.com/office/drawing/2014/main" id="{BADB5A2F-C07E-407C-965C-7D7D24754526}"/>
            </a:ext>
          </a:extLst>
        </xdr:cNvPr>
        <xdr:cNvSpPr txBox="1"/>
      </xdr:nvSpPr>
      <xdr:spPr>
        <a:xfrm>
          <a:off x="13087427" y="596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165997</xdr:rowOff>
    </xdr:from>
    <xdr:ext cx="469744" cy="259045"/>
    <xdr:sp macro="" textlink="">
      <xdr:nvSpPr>
        <xdr:cNvPr id="161" name="n_3mainValue債務償還比率">
          <a:extLst>
            <a:ext uri="{FF2B5EF4-FFF2-40B4-BE49-F238E27FC236}">
              <a16:creationId xmlns:a16="http://schemas.microsoft.com/office/drawing/2014/main" id="{722B76F4-84FF-4F28-BF19-01E77A7912AD}"/>
            </a:ext>
          </a:extLst>
        </xdr:cNvPr>
        <xdr:cNvSpPr txBox="1"/>
      </xdr:nvSpPr>
      <xdr:spPr>
        <a:xfrm>
          <a:off x="12325427" y="59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50835</xdr:rowOff>
    </xdr:from>
    <xdr:ext cx="469744" cy="259045"/>
    <xdr:sp macro="" textlink="">
      <xdr:nvSpPr>
        <xdr:cNvPr id="162" name="n_4mainValue債務償還比率">
          <a:extLst>
            <a:ext uri="{FF2B5EF4-FFF2-40B4-BE49-F238E27FC236}">
              <a16:creationId xmlns:a16="http://schemas.microsoft.com/office/drawing/2014/main" id="{DBD5BB32-FD1B-4450-81BA-97F284C58C81}"/>
            </a:ext>
          </a:extLst>
        </xdr:cNvPr>
        <xdr:cNvSpPr txBox="1"/>
      </xdr:nvSpPr>
      <xdr:spPr>
        <a:xfrm>
          <a:off x="11563427" y="596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67741639-193B-4960-A3CF-74CEE7CF92A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B79E869-52B9-4F12-ADE4-C1C4D953181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801AB80-367F-42D6-BA64-D3C9A81A99C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FF039D54-B345-4DA5-B7F5-9D83DE7FEC1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90D9D43-5BA2-44EB-BC96-9E5E737B7FB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06F4999-ECEC-4907-B703-9427DFEE583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1ADB56-A646-42D4-9E68-28387CB04CE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90D581-C79D-4A10-B0D4-2DD94AADCB0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F7C085-AFE2-49F0-A1BD-4B0821C0FA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D70CBB-A20D-4D9F-A915-F8E2C97AE3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A9E6D4-CB14-4698-8D2F-B401A2FF06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57E486-CE43-424B-8C19-AABA8CD931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5DBD7B-514F-4972-9A65-6578DB255A3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EF7181-D27C-4B4A-9E10-090FC18160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C07246-018C-41AC-858A-0A1C188188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BE5B61-4BE7-4153-89E0-A081B2F71A6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5,483
5,325
585.81
6,210,999
6,036,751
91,609
3,393,479
5,775,205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547966-E288-46BD-9201-88A84F85AE0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5C08387-8D74-4259-BBFF-BBD1A94F6C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162AC5-7669-4917-8910-69AE8B0CBA0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D9D1CB-50AF-4CBE-BF37-B841B765E4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F56F7F-10B6-4D88-9DD4-A34CC9ED057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A532219-345B-4F5F-B955-004674D30D3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FA1C20-8105-4A26-8FA6-9271E66BF2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10C855-8D4C-4422-8A13-6D65C22BE6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D774DC2-A093-4A08-AE09-7F6B1334D2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945A5DC-360E-4E57-B679-B62CB2FBF44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EB67F5B-E40E-4E78-90EB-B9F94467E6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08A0DE2-9198-4BEA-B985-8875EDFF8A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1D71BD-31D7-48CF-93F4-71BFECE861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BF335C7-6B0C-4DCF-9AE5-EB3F2E583F8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B475DA-7056-4B6C-9C81-A9A500C666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18ABCC6-019E-47CD-B597-3A90609FA17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82902B-53EC-4C3C-9FFF-90B34F1B72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6E16296-4DE6-4A4A-A435-1703AF2C64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C75A79-00FD-4B80-8255-DE3040D6C53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F5FEC2D-F68D-4C72-B641-D773F6C2D80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8D489FF-8073-419E-92C4-8B138376D47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F18F1FD-ED4C-4235-91DB-8273FD5563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378EAA-7848-400A-A343-3458B51BBC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0D5D7EA-5AC2-46D2-B119-1129C3A469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FAEEE04-9B98-458C-8E03-C92182B6B2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FC53EDC-5F4B-4DDB-8863-1F2DAE3F92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27F7C60-028C-458B-8E7F-F53CC583313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DBB09EC-1021-48E5-B047-ED0626C3CF9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25BBAED-9237-450F-B2FC-EF78FF5B517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0266932-C70C-4DD2-A7E0-E3734CEEDC8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EEF69D8-93A0-4C77-A0B6-E2EE1F225EB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EEB66CF-2390-4A81-A546-717E4F0EE58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E6B48B6-7FF9-495E-8F61-D0E01E91BDD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6EACCC2-A255-49AB-BCFC-7DFCBC9CC36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F0B6D94-1167-44A9-9BEF-5DDF16BC298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5CA8FD2-AD45-4B2E-8E34-D4C7AB222C1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C972ACF-2D36-4EA0-B7A2-915B0ADD2B1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47BE669-DCEF-4823-9609-FF77AD56186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DD0602D-96BB-4A33-B203-ED476B7F643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C6D72E8-FE55-4C11-89CC-7A1C37E8AEA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97E29AD-E93B-46EA-863F-F1F06D4DE93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AC985BB-444F-4014-8044-65986DD560E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CCF253E-321A-42BD-BA4C-A744E9F783A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7CBBC5B-B7D2-4A22-8F00-03C72DEDD52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82DE28A-997E-41A5-BFD6-57A9EA3DFB7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BFB27C7-BC87-4E37-AFDE-C988A9DBC8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AB635617-C19E-4386-BEE2-9D9B9BEA9359}"/>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D7173CFF-9E11-4C64-A902-90AD1E3DBF5E}"/>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61AAB4B4-BB3E-4A92-9F6E-19B2DBB374F3}"/>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1687EFB9-74A3-4165-85D2-B5FF4DC9CECB}"/>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7F59C7F3-4800-43D5-BE5F-A16CAB965F25}"/>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A1EC8E6B-BD84-4085-9F72-05CDA4081182}"/>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4FFD0853-85A1-4E48-A196-7B48777FFF3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FDAFD2BF-35CF-45A2-9CA5-4D25EBFA0653}"/>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A164CF50-834D-463D-AFEB-52EA67783FB9}"/>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778B64DF-0F74-4ACA-864C-CE0FFFFADF2C}"/>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4D2BE3B0-5C8F-4E29-8CC5-01A4BFDFDF5E}"/>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EBE157-C9FA-489F-8050-91B4F64250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E8F40C8-716B-4F53-A6FC-B39D530CD9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C87EDA1-AB92-43DC-8948-C69B5C1B835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243A842-32B4-444A-9A4B-8CCF792EC3D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3D61066-9C82-4CF1-AAFA-64BF7206D4B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98878</xdr:rowOff>
    </xdr:from>
    <xdr:to>
      <xdr:col>24</xdr:col>
      <xdr:colOff>114300</xdr:colOff>
      <xdr:row>40</xdr:row>
      <xdr:rowOff>29028</xdr:rowOff>
    </xdr:to>
    <xdr:sp macro="" textlink="">
      <xdr:nvSpPr>
        <xdr:cNvPr id="74" name="楕円 73">
          <a:extLst>
            <a:ext uri="{FF2B5EF4-FFF2-40B4-BE49-F238E27FC236}">
              <a16:creationId xmlns:a16="http://schemas.microsoft.com/office/drawing/2014/main" id="{1156E262-D371-4D80-9604-D51698698DC2}"/>
            </a:ext>
          </a:extLst>
        </xdr:cNvPr>
        <xdr:cNvSpPr/>
      </xdr:nvSpPr>
      <xdr:spPr>
        <a:xfrm>
          <a:off x="4584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77305</xdr:rowOff>
    </xdr:from>
    <xdr:ext cx="405111" cy="259045"/>
    <xdr:sp macro="" textlink="">
      <xdr:nvSpPr>
        <xdr:cNvPr id="75" name="【道路】&#10;有形固定資産減価償却率該当値テキスト">
          <a:extLst>
            <a:ext uri="{FF2B5EF4-FFF2-40B4-BE49-F238E27FC236}">
              <a16:creationId xmlns:a16="http://schemas.microsoft.com/office/drawing/2014/main" id="{5A6FAE34-5B87-4122-A186-A28E958635EB}"/>
            </a:ext>
          </a:extLst>
        </xdr:cNvPr>
        <xdr:cNvSpPr txBox="1"/>
      </xdr:nvSpPr>
      <xdr:spPr>
        <a:xfrm>
          <a:off x="4673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6" name="楕円 75">
          <a:extLst>
            <a:ext uri="{FF2B5EF4-FFF2-40B4-BE49-F238E27FC236}">
              <a16:creationId xmlns:a16="http://schemas.microsoft.com/office/drawing/2014/main" id="{FBEE9ED0-7B02-4143-83EA-C9FC69B33375}"/>
            </a:ext>
          </a:extLst>
        </xdr:cNvPr>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149678</xdr:rowOff>
    </xdr:to>
    <xdr:cxnSp macro="">
      <xdr:nvCxnSpPr>
        <xdr:cNvPr id="77" name="直線コネクタ 76">
          <a:extLst>
            <a:ext uri="{FF2B5EF4-FFF2-40B4-BE49-F238E27FC236}">
              <a16:creationId xmlns:a16="http://schemas.microsoft.com/office/drawing/2014/main" id="{B9F05189-371F-437A-8571-1E0D9A16A3E4}"/>
            </a:ext>
          </a:extLst>
        </xdr:cNvPr>
        <xdr:cNvCxnSpPr/>
      </xdr:nvCxnSpPr>
      <xdr:spPr>
        <a:xfrm>
          <a:off x="3797300" y="680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35197</xdr:rowOff>
    </xdr:from>
    <xdr:to>
      <xdr:col>15</xdr:col>
      <xdr:colOff>101600</xdr:colOff>
      <xdr:row>39</xdr:row>
      <xdr:rowOff>136797</xdr:rowOff>
    </xdr:to>
    <xdr:sp macro="" textlink="">
      <xdr:nvSpPr>
        <xdr:cNvPr id="78" name="楕円 77">
          <a:extLst>
            <a:ext uri="{FF2B5EF4-FFF2-40B4-BE49-F238E27FC236}">
              <a16:creationId xmlns:a16="http://schemas.microsoft.com/office/drawing/2014/main" id="{29B9ADB7-0A9D-463E-98DA-0FE8FF48E199}"/>
            </a:ext>
          </a:extLst>
        </xdr:cNvPr>
        <xdr:cNvSpPr/>
      </xdr:nvSpPr>
      <xdr:spPr>
        <a:xfrm>
          <a:off x="2857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85997</xdr:rowOff>
    </xdr:from>
    <xdr:to>
      <xdr:col>19</xdr:col>
      <xdr:colOff>177800</xdr:colOff>
      <xdr:row>39</xdr:row>
      <xdr:rowOff>117022</xdr:rowOff>
    </xdr:to>
    <xdr:cxnSp macro="">
      <xdr:nvCxnSpPr>
        <xdr:cNvPr id="79" name="直線コネクタ 78">
          <a:extLst>
            <a:ext uri="{FF2B5EF4-FFF2-40B4-BE49-F238E27FC236}">
              <a16:creationId xmlns:a16="http://schemas.microsoft.com/office/drawing/2014/main" id="{A8D11D2D-4BAB-42D4-ACFD-A95AAA0CB741}"/>
            </a:ext>
          </a:extLst>
        </xdr:cNvPr>
        <xdr:cNvCxnSpPr/>
      </xdr:nvCxnSpPr>
      <xdr:spPr>
        <a:xfrm>
          <a:off x="2908300" y="67725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80" name="楕円 79">
          <a:extLst>
            <a:ext uri="{FF2B5EF4-FFF2-40B4-BE49-F238E27FC236}">
              <a16:creationId xmlns:a16="http://schemas.microsoft.com/office/drawing/2014/main" id="{16D2836D-7AE3-40E6-88F3-6A29E1707DE1}"/>
            </a:ext>
          </a:extLst>
        </xdr:cNvPr>
        <xdr:cNvSpPr/>
      </xdr:nvSpPr>
      <xdr:spPr>
        <a:xfrm>
          <a:off x="1968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54973</xdr:rowOff>
    </xdr:from>
    <xdr:to>
      <xdr:col>15</xdr:col>
      <xdr:colOff>50800</xdr:colOff>
      <xdr:row>39</xdr:row>
      <xdr:rowOff>85997</xdr:rowOff>
    </xdr:to>
    <xdr:cxnSp macro="">
      <xdr:nvCxnSpPr>
        <xdr:cNvPr id="81" name="直線コネクタ 80">
          <a:extLst>
            <a:ext uri="{FF2B5EF4-FFF2-40B4-BE49-F238E27FC236}">
              <a16:creationId xmlns:a16="http://schemas.microsoft.com/office/drawing/2014/main" id="{C7113ED6-1DEE-4BAF-B4FB-2965A0338EFD}"/>
            </a:ext>
          </a:extLst>
        </xdr:cNvPr>
        <xdr:cNvCxnSpPr/>
      </xdr:nvCxnSpPr>
      <xdr:spPr>
        <a:xfrm>
          <a:off x="2019300" y="67415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149497</xdr:rowOff>
    </xdr:from>
    <xdr:to>
      <xdr:col>6</xdr:col>
      <xdr:colOff>38100</xdr:colOff>
      <xdr:row>39</xdr:row>
      <xdr:rowOff>79647</xdr:rowOff>
    </xdr:to>
    <xdr:sp macro="" textlink="">
      <xdr:nvSpPr>
        <xdr:cNvPr id="82" name="楕円 81">
          <a:extLst>
            <a:ext uri="{FF2B5EF4-FFF2-40B4-BE49-F238E27FC236}">
              <a16:creationId xmlns:a16="http://schemas.microsoft.com/office/drawing/2014/main" id="{6E9128FD-1EBE-431C-99A7-01E1EC7842D6}"/>
            </a:ext>
          </a:extLst>
        </xdr:cNvPr>
        <xdr:cNvSpPr/>
      </xdr:nvSpPr>
      <xdr:spPr>
        <a:xfrm>
          <a:off x="1079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28847</xdr:rowOff>
    </xdr:from>
    <xdr:to>
      <xdr:col>10</xdr:col>
      <xdr:colOff>114300</xdr:colOff>
      <xdr:row>39</xdr:row>
      <xdr:rowOff>54973</xdr:rowOff>
    </xdr:to>
    <xdr:cxnSp macro="">
      <xdr:nvCxnSpPr>
        <xdr:cNvPr id="83" name="直線コネクタ 82">
          <a:extLst>
            <a:ext uri="{FF2B5EF4-FFF2-40B4-BE49-F238E27FC236}">
              <a16:creationId xmlns:a16="http://schemas.microsoft.com/office/drawing/2014/main" id="{9561D148-37BD-4E0C-9D55-41E03F70FEF1}"/>
            </a:ext>
          </a:extLst>
        </xdr:cNvPr>
        <xdr:cNvCxnSpPr/>
      </xdr:nvCxnSpPr>
      <xdr:spPr>
        <a:xfrm>
          <a:off x="1130300" y="67153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ECA2A58C-FAF4-4CC3-B512-2092772078E4}"/>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26AF50E5-5660-435A-9BE2-739B89F9E993}"/>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984EC9F8-7821-4FFB-8853-CFB7310833EB}"/>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A409757A-E0DE-4CEE-ACA3-A6B571513104}"/>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8" name="n_1mainValue【道路】&#10;有形固定資産減価償却率">
          <a:extLst>
            <a:ext uri="{FF2B5EF4-FFF2-40B4-BE49-F238E27FC236}">
              <a16:creationId xmlns:a16="http://schemas.microsoft.com/office/drawing/2014/main" id="{C1DB0761-F9EB-4484-BBE8-E1FD833A86FA}"/>
            </a:ext>
          </a:extLst>
        </xdr:cNvPr>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127924</xdr:rowOff>
    </xdr:from>
    <xdr:ext cx="405111" cy="259045"/>
    <xdr:sp macro="" textlink="">
      <xdr:nvSpPr>
        <xdr:cNvPr id="89" name="n_2mainValue【道路】&#10;有形固定資産減価償却率">
          <a:extLst>
            <a:ext uri="{FF2B5EF4-FFF2-40B4-BE49-F238E27FC236}">
              <a16:creationId xmlns:a16="http://schemas.microsoft.com/office/drawing/2014/main" id="{D3606926-D458-47BF-BB47-BACBC0E31530}"/>
            </a:ext>
          </a:extLst>
        </xdr:cNvPr>
        <xdr:cNvSpPr txBox="1"/>
      </xdr:nvSpPr>
      <xdr:spPr>
        <a:xfrm>
          <a:off x="2705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90" name="n_3mainValue【道路】&#10;有形固定資産減価償却率">
          <a:extLst>
            <a:ext uri="{FF2B5EF4-FFF2-40B4-BE49-F238E27FC236}">
              <a16:creationId xmlns:a16="http://schemas.microsoft.com/office/drawing/2014/main" id="{C94147B1-9C41-4F94-92EB-CAEA3846B37F}"/>
            </a:ext>
          </a:extLst>
        </xdr:cNvPr>
        <xdr:cNvSpPr txBox="1"/>
      </xdr:nvSpPr>
      <xdr:spPr>
        <a:xfrm>
          <a:off x="1816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70774</xdr:rowOff>
    </xdr:from>
    <xdr:ext cx="405111" cy="259045"/>
    <xdr:sp macro="" textlink="">
      <xdr:nvSpPr>
        <xdr:cNvPr id="91" name="n_4mainValue【道路】&#10;有形固定資産減価償却率">
          <a:extLst>
            <a:ext uri="{FF2B5EF4-FFF2-40B4-BE49-F238E27FC236}">
              <a16:creationId xmlns:a16="http://schemas.microsoft.com/office/drawing/2014/main" id="{7701481A-54F6-4C3C-95E4-B24E14DB2047}"/>
            </a:ext>
          </a:extLst>
        </xdr:cNvPr>
        <xdr:cNvSpPr txBox="1"/>
      </xdr:nvSpPr>
      <xdr:spPr>
        <a:xfrm>
          <a:off x="927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38BE153-3B8C-4F2E-9170-2C21CE3101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B1B1E95-BF7D-4DA8-8AA1-D10C20E0C3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F6D4824-D55E-4D92-8C35-455CC78B735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D4FB598-70E5-42F4-894E-C9AB3F87B43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4927923-BDEF-4D41-AB6D-DBB81B1731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FA3D0FC-B53A-412B-AAB4-885A842962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4F3FA32-B852-482F-A900-AC2A5D107A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9638C86-8BC7-4806-A902-2C368F47BFC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BEE5670-9AFC-495D-BDC4-55E56EFCCEC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4308D1E-82E8-44C9-924E-0D537FECD6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3E49EE7-50F3-48D8-829B-887F0469A0B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CA44FA0-7298-4F91-826A-AA3486BB9D0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1B04634-3DBE-441A-9716-51AEB4F568E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322BF462-735E-4C40-A1D9-6EF604EDC87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A8D50E9-BC16-4445-9BCF-A067AD854EF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C42A4214-777A-4C75-B397-7C7BA4B667D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49D7864-204C-49A6-8069-A941F5BB5CA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6FF2924F-2262-4ECB-BE94-C331C6C40DD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BB71E08-020A-4DF3-92CE-3D9D914EB85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B7BF9B62-71A5-46D1-8CFA-6360A8EAE72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E027EF7-C89D-4EF7-ACD3-147EEA69A45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715A916E-5E85-4CA0-9F91-54F40AB591F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1AE8204-6F3B-47C5-8ABE-C58BF3D6A4F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8DAC6E6C-E9CE-4D6E-BB09-634122B82C87}"/>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C4BF55D6-8242-476D-802A-76FC1274A93B}"/>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EBAD7643-53C5-43EA-8CBD-1F3AF73D4354}"/>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E7C2E7AD-C46A-459B-BD51-1F117D27A55C}"/>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735F0517-A4A3-44D5-A41A-BB00A9EB77F9}"/>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EF79D28F-690F-4F21-83ED-C126AAF6BE46}"/>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6C7C2F86-5425-4FC4-BC6E-32F8F0049C3E}"/>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E4AC8A8E-D9C5-4FD0-98D1-4B3BDB14ECC5}"/>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07BFAA17-820E-4160-A667-3CF4D8D7C096}"/>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FB060BE1-4F96-4467-8740-4115D45AD7CE}"/>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5FD5A5BB-9B9D-4B21-B14A-957CBB98A913}"/>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619048F-4B0B-46CE-8D02-6ECDE7605D1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0A4B36F-113A-4DB9-9C38-AF0616BF388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D5552E2-DA29-4A34-A89D-CEBE2AC139B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2915693-173B-4BA6-86B6-829AA79B0C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B44D30E-B3B2-401B-BF6B-C13C3FA6905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159870</xdr:rowOff>
    </xdr:from>
    <xdr:to>
      <xdr:col>55</xdr:col>
      <xdr:colOff>50800</xdr:colOff>
      <xdr:row>41</xdr:row>
      <xdr:rowOff>90020</xdr:rowOff>
    </xdr:to>
    <xdr:sp macro="" textlink="">
      <xdr:nvSpPr>
        <xdr:cNvPr id="131" name="楕円 130">
          <a:extLst>
            <a:ext uri="{FF2B5EF4-FFF2-40B4-BE49-F238E27FC236}">
              <a16:creationId xmlns:a16="http://schemas.microsoft.com/office/drawing/2014/main" id="{E63490E5-F753-4DE1-9E88-7B8B799D722D}"/>
            </a:ext>
          </a:extLst>
        </xdr:cNvPr>
        <xdr:cNvSpPr/>
      </xdr:nvSpPr>
      <xdr:spPr>
        <a:xfrm>
          <a:off x="10426700" y="70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138297</xdr:rowOff>
    </xdr:from>
    <xdr:ext cx="534377" cy="259045"/>
    <xdr:sp macro="" textlink="">
      <xdr:nvSpPr>
        <xdr:cNvPr id="132" name="【道路】&#10;一人当たり延長該当値テキスト">
          <a:extLst>
            <a:ext uri="{FF2B5EF4-FFF2-40B4-BE49-F238E27FC236}">
              <a16:creationId xmlns:a16="http://schemas.microsoft.com/office/drawing/2014/main" id="{18DD2807-32CE-4EA8-8324-EB1505516AB5}"/>
            </a:ext>
          </a:extLst>
        </xdr:cNvPr>
        <xdr:cNvSpPr txBox="1"/>
      </xdr:nvSpPr>
      <xdr:spPr>
        <a:xfrm>
          <a:off x="10515600" y="699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162019</xdr:rowOff>
    </xdr:from>
    <xdr:to>
      <xdr:col>50</xdr:col>
      <xdr:colOff>165100</xdr:colOff>
      <xdr:row>41</xdr:row>
      <xdr:rowOff>92169</xdr:rowOff>
    </xdr:to>
    <xdr:sp macro="" textlink="">
      <xdr:nvSpPr>
        <xdr:cNvPr id="133" name="楕円 132">
          <a:extLst>
            <a:ext uri="{FF2B5EF4-FFF2-40B4-BE49-F238E27FC236}">
              <a16:creationId xmlns:a16="http://schemas.microsoft.com/office/drawing/2014/main" id="{20BCFFFE-6193-45A9-BD6D-AF973C32B773}"/>
            </a:ext>
          </a:extLst>
        </xdr:cNvPr>
        <xdr:cNvSpPr/>
      </xdr:nvSpPr>
      <xdr:spPr>
        <a:xfrm>
          <a:off x="9588500" y="702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39220</xdr:rowOff>
    </xdr:from>
    <xdr:to>
      <xdr:col>55</xdr:col>
      <xdr:colOff>0</xdr:colOff>
      <xdr:row>41</xdr:row>
      <xdr:rowOff>41369</xdr:rowOff>
    </xdr:to>
    <xdr:cxnSp macro="">
      <xdr:nvCxnSpPr>
        <xdr:cNvPr id="134" name="直線コネクタ 133">
          <a:extLst>
            <a:ext uri="{FF2B5EF4-FFF2-40B4-BE49-F238E27FC236}">
              <a16:creationId xmlns:a16="http://schemas.microsoft.com/office/drawing/2014/main" id="{F18069BA-B0BD-4692-9D07-5A4B74C7D3B7}"/>
            </a:ext>
          </a:extLst>
        </xdr:cNvPr>
        <xdr:cNvCxnSpPr/>
      </xdr:nvCxnSpPr>
      <xdr:spPr>
        <a:xfrm flipV="1">
          <a:off x="9639300" y="7068670"/>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162651</xdr:rowOff>
    </xdr:from>
    <xdr:to>
      <xdr:col>46</xdr:col>
      <xdr:colOff>38100</xdr:colOff>
      <xdr:row>41</xdr:row>
      <xdr:rowOff>92801</xdr:rowOff>
    </xdr:to>
    <xdr:sp macro="" textlink="">
      <xdr:nvSpPr>
        <xdr:cNvPr id="135" name="楕円 134">
          <a:extLst>
            <a:ext uri="{FF2B5EF4-FFF2-40B4-BE49-F238E27FC236}">
              <a16:creationId xmlns:a16="http://schemas.microsoft.com/office/drawing/2014/main" id="{86F40126-4DC2-4D63-85D1-22684688B664}"/>
            </a:ext>
          </a:extLst>
        </xdr:cNvPr>
        <xdr:cNvSpPr/>
      </xdr:nvSpPr>
      <xdr:spPr>
        <a:xfrm>
          <a:off x="8699500" y="70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41369</xdr:rowOff>
    </xdr:from>
    <xdr:to>
      <xdr:col>50</xdr:col>
      <xdr:colOff>114300</xdr:colOff>
      <xdr:row>41</xdr:row>
      <xdr:rowOff>42001</xdr:rowOff>
    </xdr:to>
    <xdr:cxnSp macro="">
      <xdr:nvCxnSpPr>
        <xdr:cNvPr id="136" name="直線コネクタ 135">
          <a:extLst>
            <a:ext uri="{FF2B5EF4-FFF2-40B4-BE49-F238E27FC236}">
              <a16:creationId xmlns:a16="http://schemas.microsoft.com/office/drawing/2014/main" id="{2CBBD22F-A576-4A24-964A-3EA2184E97D8}"/>
            </a:ext>
          </a:extLst>
        </xdr:cNvPr>
        <xdr:cNvCxnSpPr/>
      </xdr:nvCxnSpPr>
      <xdr:spPr>
        <a:xfrm flipV="1">
          <a:off x="8750300" y="7070819"/>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164092</xdr:rowOff>
    </xdr:from>
    <xdr:to>
      <xdr:col>41</xdr:col>
      <xdr:colOff>101600</xdr:colOff>
      <xdr:row>41</xdr:row>
      <xdr:rowOff>94242</xdr:rowOff>
    </xdr:to>
    <xdr:sp macro="" textlink="">
      <xdr:nvSpPr>
        <xdr:cNvPr id="137" name="楕円 136">
          <a:extLst>
            <a:ext uri="{FF2B5EF4-FFF2-40B4-BE49-F238E27FC236}">
              <a16:creationId xmlns:a16="http://schemas.microsoft.com/office/drawing/2014/main" id="{9BC911FF-56CE-44C2-8E3B-7F24383B449C}"/>
            </a:ext>
          </a:extLst>
        </xdr:cNvPr>
        <xdr:cNvSpPr/>
      </xdr:nvSpPr>
      <xdr:spPr>
        <a:xfrm>
          <a:off x="7810500" y="70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42001</xdr:rowOff>
    </xdr:from>
    <xdr:to>
      <xdr:col>45</xdr:col>
      <xdr:colOff>177800</xdr:colOff>
      <xdr:row>41</xdr:row>
      <xdr:rowOff>43442</xdr:rowOff>
    </xdr:to>
    <xdr:cxnSp macro="">
      <xdr:nvCxnSpPr>
        <xdr:cNvPr id="138" name="直線コネクタ 137">
          <a:extLst>
            <a:ext uri="{FF2B5EF4-FFF2-40B4-BE49-F238E27FC236}">
              <a16:creationId xmlns:a16="http://schemas.microsoft.com/office/drawing/2014/main" id="{A665E17A-7F21-420A-BEB1-51872C4E378A}"/>
            </a:ext>
          </a:extLst>
        </xdr:cNvPr>
        <xdr:cNvCxnSpPr/>
      </xdr:nvCxnSpPr>
      <xdr:spPr>
        <a:xfrm flipV="1">
          <a:off x="7861300" y="7071451"/>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12865</xdr:rowOff>
    </xdr:from>
    <xdr:to>
      <xdr:col>36</xdr:col>
      <xdr:colOff>165100</xdr:colOff>
      <xdr:row>41</xdr:row>
      <xdr:rowOff>114465</xdr:rowOff>
    </xdr:to>
    <xdr:sp macro="" textlink="">
      <xdr:nvSpPr>
        <xdr:cNvPr id="139" name="楕円 138">
          <a:extLst>
            <a:ext uri="{FF2B5EF4-FFF2-40B4-BE49-F238E27FC236}">
              <a16:creationId xmlns:a16="http://schemas.microsoft.com/office/drawing/2014/main" id="{6A0E318B-225E-4592-9B6C-1AA40590D39B}"/>
            </a:ext>
          </a:extLst>
        </xdr:cNvPr>
        <xdr:cNvSpPr/>
      </xdr:nvSpPr>
      <xdr:spPr>
        <a:xfrm>
          <a:off x="6921500" y="70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43442</xdr:rowOff>
    </xdr:from>
    <xdr:to>
      <xdr:col>41</xdr:col>
      <xdr:colOff>50800</xdr:colOff>
      <xdr:row>41</xdr:row>
      <xdr:rowOff>63665</xdr:rowOff>
    </xdr:to>
    <xdr:cxnSp macro="">
      <xdr:nvCxnSpPr>
        <xdr:cNvPr id="140" name="直線コネクタ 139">
          <a:extLst>
            <a:ext uri="{FF2B5EF4-FFF2-40B4-BE49-F238E27FC236}">
              <a16:creationId xmlns:a16="http://schemas.microsoft.com/office/drawing/2014/main" id="{91D89196-F958-4B8F-B32C-A0FBA317CC54}"/>
            </a:ext>
          </a:extLst>
        </xdr:cNvPr>
        <xdr:cNvCxnSpPr/>
      </xdr:nvCxnSpPr>
      <xdr:spPr>
        <a:xfrm flipV="1">
          <a:off x="6972300" y="7072892"/>
          <a:ext cx="889000" cy="2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EB999C78-C15A-4FB8-997F-6D027062C242}"/>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3DDC8050-EB42-4747-88ED-B205732154BD}"/>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F3BD5461-CF66-4F74-B083-821A46B6E70F}"/>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062645E5-0981-41BB-B249-E14779813025}"/>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83296</xdr:rowOff>
    </xdr:from>
    <xdr:ext cx="534377" cy="259045"/>
    <xdr:sp macro="" textlink="">
      <xdr:nvSpPr>
        <xdr:cNvPr id="145" name="n_1mainValue【道路】&#10;一人当たり延長">
          <a:extLst>
            <a:ext uri="{FF2B5EF4-FFF2-40B4-BE49-F238E27FC236}">
              <a16:creationId xmlns:a16="http://schemas.microsoft.com/office/drawing/2014/main" id="{578F4048-203F-4B05-89F1-A8A2EADED408}"/>
            </a:ext>
          </a:extLst>
        </xdr:cNvPr>
        <xdr:cNvSpPr txBox="1"/>
      </xdr:nvSpPr>
      <xdr:spPr>
        <a:xfrm>
          <a:off x="9359411" y="71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83928</xdr:rowOff>
    </xdr:from>
    <xdr:ext cx="534377" cy="259045"/>
    <xdr:sp macro="" textlink="">
      <xdr:nvSpPr>
        <xdr:cNvPr id="146" name="n_2mainValue【道路】&#10;一人当たり延長">
          <a:extLst>
            <a:ext uri="{FF2B5EF4-FFF2-40B4-BE49-F238E27FC236}">
              <a16:creationId xmlns:a16="http://schemas.microsoft.com/office/drawing/2014/main" id="{F159491D-F750-4C40-855A-B89562CF604E}"/>
            </a:ext>
          </a:extLst>
        </xdr:cNvPr>
        <xdr:cNvSpPr txBox="1"/>
      </xdr:nvSpPr>
      <xdr:spPr>
        <a:xfrm>
          <a:off x="8483111" y="711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85369</xdr:rowOff>
    </xdr:from>
    <xdr:ext cx="534377" cy="259045"/>
    <xdr:sp macro="" textlink="">
      <xdr:nvSpPr>
        <xdr:cNvPr id="147" name="n_3mainValue【道路】&#10;一人当たり延長">
          <a:extLst>
            <a:ext uri="{FF2B5EF4-FFF2-40B4-BE49-F238E27FC236}">
              <a16:creationId xmlns:a16="http://schemas.microsoft.com/office/drawing/2014/main" id="{5E29C65A-4D40-44B0-BD0C-4A211F7E90AC}"/>
            </a:ext>
          </a:extLst>
        </xdr:cNvPr>
        <xdr:cNvSpPr txBox="1"/>
      </xdr:nvSpPr>
      <xdr:spPr>
        <a:xfrm>
          <a:off x="7594111" y="71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105592</xdr:rowOff>
    </xdr:from>
    <xdr:ext cx="534377" cy="259045"/>
    <xdr:sp macro="" textlink="">
      <xdr:nvSpPr>
        <xdr:cNvPr id="148" name="n_4mainValue【道路】&#10;一人当たり延長">
          <a:extLst>
            <a:ext uri="{FF2B5EF4-FFF2-40B4-BE49-F238E27FC236}">
              <a16:creationId xmlns:a16="http://schemas.microsoft.com/office/drawing/2014/main" id="{8E299836-D216-4AA0-8803-622C9F4A4D0D}"/>
            </a:ext>
          </a:extLst>
        </xdr:cNvPr>
        <xdr:cNvSpPr txBox="1"/>
      </xdr:nvSpPr>
      <xdr:spPr>
        <a:xfrm>
          <a:off x="6705111" y="71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A06EE96-00FA-4AAD-8621-32F6345BF1E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BFCE2AA-2C44-480B-8F25-33DD57A407B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A5AC9DB-E42A-4D1B-8C38-22FE0C95C4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B607D6B-7613-4216-A1DD-D0F945AFE26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B3B3EF1-FD49-4396-9B38-BAEC3687469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8FA51B1-0E6C-4025-914C-CBD71D891E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B661BB5-9C20-4B4D-B31F-35E7A9648B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A4817B8-77A2-421D-809E-03795F79F93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4DC7406-1CCE-4688-8A13-222F8F950BC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09C1A79-BA05-4BA6-AC10-A15A589C857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615E11C-EDFA-41D7-B21D-342E136F202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5FE3968-BEF4-4C9D-926D-D4E13836033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805E3B7-FA7A-45EE-A881-851F5CDC1CA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BA5FFBD-5134-413E-96E2-4C33C7DC202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A6604E3-A5CE-4FA2-95DA-794DF16E16F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6786223-A0FD-4C61-9C35-325CE9EEE66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41BCBF3-D23A-49A6-8999-C0B2F85AF0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295E11D-ABF2-487E-982E-D39F004E144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B99BAE5-21D2-4AF7-A429-134A6B52CE1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8F25282-9612-48B3-8CE7-03B41DF38F2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A743D2A-9538-41C3-9EA1-C6E70A0D708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F5E7A7A-14B3-45C9-9B94-4C5AB055E41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644ECB8-7295-4E52-9E63-D2CCE2D9A95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B044BC4-427F-4EB2-A6B6-E1FE4F62BD1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4BDF44E0-4FF8-4526-8266-89EAC33662A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2E36B316-EA5B-4480-B20E-C156F90781CF}"/>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824FD62-7784-4AF9-A077-B4F931836975}"/>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5621B413-9708-417C-AE21-7049BDC16E3E}"/>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F006FF2-8CCD-4640-A6A5-FB4A47438ED2}"/>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ECEE2206-BDD9-48A4-9074-AAF00D96B417}"/>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C35A6B2-FC3C-4B33-A5AF-FF15E89E47F9}"/>
            </a:ext>
          </a:extLst>
        </xdr:cNvPr>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B9FFF7B3-9189-4788-A968-3D9EC5D8D9B7}"/>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DE5BE182-2A07-448D-A6E8-8FD2DBE37BC4}"/>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7792B261-1D34-4B35-9CD0-F6EB02B8B225}"/>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C8A3EED9-1860-4FE7-9F7E-E26DF353B777}"/>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4CDE7E28-90D5-40DC-8795-D3BE257B0D94}"/>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67111FA-1ADC-429B-9E74-2EC9161CBDB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EC801E3-4C94-4A93-A129-50864A81843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CBEB5D9-8CE4-46F1-9DF6-FD26FF479F4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820235F-53F7-46E0-BE14-E45438DCDA4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B643496-3837-4081-BEC8-5EE8D35E3E2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25944</xdr:rowOff>
    </xdr:from>
    <xdr:to>
      <xdr:col>24</xdr:col>
      <xdr:colOff>114300</xdr:colOff>
      <xdr:row>61</xdr:row>
      <xdr:rowOff>127544</xdr:rowOff>
    </xdr:to>
    <xdr:sp macro="" textlink="">
      <xdr:nvSpPr>
        <xdr:cNvPr id="190" name="楕円 189">
          <a:extLst>
            <a:ext uri="{FF2B5EF4-FFF2-40B4-BE49-F238E27FC236}">
              <a16:creationId xmlns:a16="http://schemas.microsoft.com/office/drawing/2014/main" id="{AE2CB8CD-2E29-4084-9F0E-621DD54B503E}"/>
            </a:ext>
          </a:extLst>
        </xdr:cNvPr>
        <xdr:cNvSpPr/>
      </xdr:nvSpPr>
      <xdr:spPr>
        <a:xfrm>
          <a:off x="4584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4371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46AA983E-80CF-4ABF-B5A9-C11E3F0531F1}"/>
            </a:ext>
          </a:extLst>
        </xdr:cNvPr>
        <xdr:cNvSpPr txBox="1"/>
      </xdr:nvSpPr>
      <xdr:spPr>
        <a:xfrm>
          <a:off x="4673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xdr:rowOff>
    </xdr:from>
    <xdr:to>
      <xdr:col>20</xdr:col>
      <xdr:colOff>38100</xdr:colOff>
      <xdr:row>61</xdr:row>
      <xdr:rowOff>103051</xdr:rowOff>
    </xdr:to>
    <xdr:sp macro="" textlink="">
      <xdr:nvSpPr>
        <xdr:cNvPr id="192" name="楕円 191">
          <a:extLst>
            <a:ext uri="{FF2B5EF4-FFF2-40B4-BE49-F238E27FC236}">
              <a16:creationId xmlns:a16="http://schemas.microsoft.com/office/drawing/2014/main" id="{F08F6465-2483-4692-AE0C-0B0B1D2091E2}"/>
            </a:ext>
          </a:extLst>
        </xdr:cNvPr>
        <xdr:cNvSpPr/>
      </xdr:nvSpPr>
      <xdr:spPr>
        <a:xfrm>
          <a:off x="3746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52251</xdr:rowOff>
    </xdr:from>
    <xdr:to>
      <xdr:col>24</xdr:col>
      <xdr:colOff>63500</xdr:colOff>
      <xdr:row>61</xdr:row>
      <xdr:rowOff>76744</xdr:rowOff>
    </xdr:to>
    <xdr:cxnSp macro="">
      <xdr:nvCxnSpPr>
        <xdr:cNvPr id="193" name="直線コネクタ 192">
          <a:extLst>
            <a:ext uri="{FF2B5EF4-FFF2-40B4-BE49-F238E27FC236}">
              <a16:creationId xmlns:a16="http://schemas.microsoft.com/office/drawing/2014/main" id="{50C84047-D7E5-4AFC-9D5C-BD22785B230C}"/>
            </a:ext>
          </a:extLst>
        </xdr:cNvPr>
        <xdr:cNvCxnSpPr/>
      </xdr:nvCxnSpPr>
      <xdr:spPr>
        <a:xfrm>
          <a:off x="3797300" y="1051070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94" name="楕円 193">
          <a:extLst>
            <a:ext uri="{FF2B5EF4-FFF2-40B4-BE49-F238E27FC236}">
              <a16:creationId xmlns:a16="http://schemas.microsoft.com/office/drawing/2014/main" id="{F4B199B9-EDC6-4959-8A59-98128D6CCE56}"/>
            </a:ext>
          </a:extLst>
        </xdr:cNvPr>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52251</xdr:rowOff>
    </xdr:to>
    <xdr:cxnSp macro="">
      <xdr:nvCxnSpPr>
        <xdr:cNvPr id="195" name="直線コネクタ 194">
          <a:extLst>
            <a:ext uri="{FF2B5EF4-FFF2-40B4-BE49-F238E27FC236}">
              <a16:creationId xmlns:a16="http://schemas.microsoft.com/office/drawing/2014/main" id="{EA12AA00-3D82-415C-BCE4-90BF0D7F2F04}"/>
            </a:ext>
          </a:extLst>
        </xdr:cNvPr>
        <xdr:cNvCxnSpPr/>
      </xdr:nvCxnSpPr>
      <xdr:spPr>
        <a:xfrm>
          <a:off x="2908300" y="1049274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6" name="楕円 195">
          <a:extLst>
            <a:ext uri="{FF2B5EF4-FFF2-40B4-BE49-F238E27FC236}">
              <a16:creationId xmlns:a16="http://schemas.microsoft.com/office/drawing/2014/main" id="{B7B16C7A-94BD-445D-B3E8-C2F5DB631257}"/>
            </a:ext>
          </a:extLst>
        </xdr:cNvPr>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34290</xdr:rowOff>
    </xdr:to>
    <xdr:cxnSp macro="">
      <xdr:nvCxnSpPr>
        <xdr:cNvPr id="197" name="直線コネクタ 196">
          <a:extLst>
            <a:ext uri="{FF2B5EF4-FFF2-40B4-BE49-F238E27FC236}">
              <a16:creationId xmlns:a16="http://schemas.microsoft.com/office/drawing/2014/main" id="{691E8CB1-A5F8-4C1A-BE39-610B5E1B1B2C}"/>
            </a:ext>
          </a:extLst>
        </xdr:cNvPr>
        <xdr:cNvCxnSpPr/>
      </xdr:nvCxnSpPr>
      <xdr:spPr>
        <a:xfrm>
          <a:off x="2019300" y="1046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114119</xdr:rowOff>
    </xdr:from>
    <xdr:to>
      <xdr:col>6</xdr:col>
      <xdr:colOff>38100</xdr:colOff>
      <xdr:row>61</xdr:row>
      <xdr:rowOff>44269</xdr:rowOff>
    </xdr:to>
    <xdr:sp macro="" textlink="">
      <xdr:nvSpPr>
        <xdr:cNvPr id="198" name="楕円 197">
          <a:extLst>
            <a:ext uri="{FF2B5EF4-FFF2-40B4-BE49-F238E27FC236}">
              <a16:creationId xmlns:a16="http://schemas.microsoft.com/office/drawing/2014/main" id="{9E97C238-7667-42A0-ABE1-84402D56BC37}"/>
            </a:ext>
          </a:extLst>
        </xdr:cNvPr>
        <xdr:cNvSpPr/>
      </xdr:nvSpPr>
      <xdr:spPr>
        <a:xfrm>
          <a:off x="1079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164919</xdr:rowOff>
    </xdr:from>
    <xdr:to>
      <xdr:col>10</xdr:col>
      <xdr:colOff>114300</xdr:colOff>
      <xdr:row>61</xdr:row>
      <xdr:rowOff>11430</xdr:rowOff>
    </xdr:to>
    <xdr:cxnSp macro="">
      <xdr:nvCxnSpPr>
        <xdr:cNvPr id="199" name="直線コネクタ 198">
          <a:extLst>
            <a:ext uri="{FF2B5EF4-FFF2-40B4-BE49-F238E27FC236}">
              <a16:creationId xmlns:a16="http://schemas.microsoft.com/office/drawing/2014/main" id="{15D8991F-1171-479E-95D3-EFE71D87C6B2}"/>
            </a:ext>
          </a:extLst>
        </xdr:cNvPr>
        <xdr:cNvCxnSpPr/>
      </xdr:nvCxnSpPr>
      <xdr:spPr>
        <a:xfrm>
          <a:off x="1130300" y="104519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BDB4315C-9D7B-47CD-9E1F-A72E0AD76229}"/>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916EC02-B74F-4D0B-9703-4BFCEBD86B6F}"/>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6353828-1D89-4994-B596-FC611608E24E}"/>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046D613-A0E4-428C-9FBE-889A5EF9F3E1}"/>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94178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4FB72BF2-DF08-4EBB-B700-3B8F0AE4ED31}"/>
            </a:ext>
          </a:extLst>
        </xdr:cNvPr>
        <xdr:cNvSpPr txBox="1"/>
      </xdr:nvSpPr>
      <xdr:spPr>
        <a:xfrm>
          <a:off x="35820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EE1ED38-B02E-4B07-B2CA-9F8780D9FA13}"/>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C2BEA89-C0AC-42A1-AC29-EECB1006C7F4}"/>
            </a:ext>
          </a:extLst>
        </xdr:cNvPr>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CD398E1-D8F0-4AC7-9E56-000E0758C5BE}"/>
            </a:ext>
          </a:extLst>
        </xdr:cNvPr>
        <xdr:cNvSpPr txBox="1"/>
      </xdr:nvSpPr>
      <xdr:spPr>
        <a:xfrm>
          <a:off x="927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24EA1B49-3890-45ED-A57E-233DA9A694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093A4D4-A719-4F9E-AB45-8ABA3B67858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34EF8D0-6509-430C-9474-811B38295C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EFEB7AF-46D3-4BF5-A7C1-D6C8D4F1AF7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C729FC7-F8BA-49F2-9151-99EAC8B5F82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5A8ACFA-C95A-41D9-827A-1F28A1288EB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44764AA-D0F3-4B19-9B86-51A44E0D7C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1BAB3F5-879E-4E1C-A75F-F7CF7396A5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2E14568-15D1-4FC6-BFD2-244BECBCC78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1553E3C-0712-4C3F-9C79-FE788E3A8CE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28E5C81-4996-4D8A-9BDC-D3AA05F83A9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8535783C-B604-41C5-8AE1-05932E46011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AF82768-4F7D-4C94-8E0A-CBB6D0D61EA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294841F0-96CE-46C5-99B0-9BCDAE04804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8078233-BAB2-4D05-BA08-747653D0DE3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54DAE4A1-83F4-497B-BF9F-B2EFD7EC90A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6B504A5-813E-4307-A741-D7128D2574B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ACB93C37-11E3-46F0-96D5-3B09700EFDD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98BAEA8-ED91-4DE5-9C0F-FBA0F9C4DDF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34123720-32B2-4E4A-A6B4-42073DFFF40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9B53844-BA9B-4F30-89BC-6CC7AF07586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1770A127-5D40-494B-ADE6-F7BC8ADC471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FB050A5-773D-4BF3-8C28-83C8E5EC21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E39A98A2-BA70-4DEB-975C-3A06894DACDD}"/>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9A7659D8-6032-4566-AB41-B4B6FE9CE316}"/>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AD61D6E9-2D54-4D03-A8FC-98081046AC4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8FE50790-D96A-409A-85B4-584E78D5B8FD}"/>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AF9A979B-C785-46F5-982F-0DC0EC178622}"/>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F37F66D0-C055-47FD-886F-F6D3E68326AF}"/>
            </a:ext>
          </a:extLst>
        </xdr:cNvPr>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F7356CD2-C438-4B17-BB8F-2EE48E77F699}"/>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DFAB31B9-A469-47BD-8396-35B0384BBA6A}"/>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9D37C55A-7FF7-4F1F-88FF-EA94C7CC7B6C}"/>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B613CA4C-7179-4E10-828F-B32F12E7C5EB}"/>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1CF6A3EF-023D-4C18-9F38-C0401DDDABC8}"/>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65939C8-D2EB-41F0-AB4C-369F1B2D98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567CC15-D3A1-4577-8D86-F8109B1239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720F749-1700-484F-9A4B-7C700D403A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061A13C-79F0-43B1-98C9-2663658D277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C2A1A53-5C13-4FA1-80B5-30B4996DAC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122194</xdr:rowOff>
    </xdr:from>
    <xdr:to>
      <xdr:col>55</xdr:col>
      <xdr:colOff>50800</xdr:colOff>
      <xdr:row>63</xdr:row>
      <xdr:rowOff>52344</xdr:rowOff>
    </xdr:to>
    <xdr:sp macro="" textlink="">
      <xdr:nvSpPr>
        <xdr:cNvPr id="247" name="楕円 246">
          <a:extLst>
            <a:ext uri="{FF2B5EF4-FFF2-40B4-BE49-F238E27FC236}">
              <a16:creationId xmlns:a16="http://schemas.microsoft.com/office/drawing/2014/main" id="{45FE4830-C20F-4D15-A16E-4D42775C7668}"/>
            </a:ext>
          </a:extLst>
        </xdr:cNvPr>
        <xdr:cNvSpPr/>
      </xdr:nvSpPr>
      <xdr:spPr>
        <a:xfrm>
          <a:off x="10426700" y="107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145071</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BCF5B52C-DE7F-4CA7-B69D-280275BC4AD3}"/>
            </a:ext>
          </a:extLst>
        </xdr:cNvPr>
        <xdr:cNvSpPr txBox="1"/>
      </xdr:nvSpPr>
      <xdr:spPr>
        <a:xfrm>
          <a:off x="10515600" y="106035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125296</xdr:rowOff>
    </xdr:from>
    <xdr:to>
      <xdr:col>50</xdr:col>
      <xdr:colOff>165100</xdr:colOff>
      <xdr:row>63</xdr:row>
      <xdr:rowOff>55446</xdr:rowOff>
    </xdr:to>
    <xdr:sp macro="" textlink="">
      <xdr:nvSpPr>
        <xdr:cNvPr id="249" name="楕円 248">
          <a:extLst>
            <a:ext uri="{FF2B5EF4-FFF2-40B4-BE49-F238E27FC236}">
              <a16:creationId xmlns:a16="http://schemas.microsoft.com/office/drawing/2014/main" id="{8A53DB97-9734-452B-B08E-81B61FFF6769}"/>
            </a:ext>
          </a:extLst>
        </xdr:cNvPr>
        <xdr:cNvSpPr/>
      </xdr:nvSpPr>
      <xdr:spPr>
        <a:xfrm>
          <a:off x="9588500" y="107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1544</xdr:rowOff>
    </xdr:from>
    <xdr:to>
      <xdr:col>55</xdr:col>
      <xdr:colOff>0</xdr:colOff>
      <xdr:row>63</xdr:row>
      <xdr:rowOff>4646</xdr:rowOff>
    </xdr:to>
    <xdr:cxnSp macro="">
      <xdr:nvCxnSpPr>
        <xdr:cNvPr id="250" name="直線コネクタ 249">
          <a:extLst>
            <a:ext uri="{FF2B5EF4-FFF2-40B4-BE49-F238E27FC236}">
              <a16:creationId xmlns:a16="http://schemas.microsoft.com/office/drawing/2014/main" id="{396BE735-6DC3-4760-ABC5-202017419F61}"/>
            </a:ext>
          </a:extLst>
        </xdr:cNvPr>
        <xdr:cNvCxnSpPr/>
      </xdr:nvCxnSpPr>
      <xdr:spPr>
        <a:xfrm flipV="1">
          <a:off x="9639300" y="10802894"/>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127742</xdr:rowOff>
    </xdr:from>
    <xdr:to>
      <xdr:col>46</xdr:col>
      <xdr:colOff>38100</xdr:colOff>
      <xdr:row>63</xdr:row>
      <xdr:rowOff>57892</xdr:rowOff>
    </xdr:to>
    <xdr:sp macro="" textlink="">
      <xdr:nvSpPr>
        <xdr:cNvPr id="251" name="楕円 250">
          <a:extLst>
            <a:ext uri="{FF2B5EF4-FFF2-40B4-BE49-F238E27FC236}">
              <a16:creationId xmlns:a16="http://schemas.microsoft.com/office/drawing/2014/main" id="{6D830017-3AF7-4CB1-9354-3E283B661A25}"/>
            </a:ext>
          </a:extLst>
        </xdr:cNvPr>
        <xdr:cNvSpPr/>
      </xdr:nvSpPr>
      <xdr:spPr>
        <a:xfrm>
          <a:off x="8699500" y="107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4646</xdr:rowOff>
    </xdr:from>
    <xdr:to>
      <xdr:col>50</xdr:col>
      <xdr:colOff>114300</xdr:colOff>
      <xdr:row>63</xdr:row>
      <xdr:rowOff>7092</xdr:rowOff>
    </xdr:to>
    <xdr:cxnSp macro="">
      <xdr:nvCxnSpPr>
        <xdr:cNvPr id="252" name="直線コネクタ 251">
          <a:extLst>
            <a:ext uri="{FF2B5EF4-FFF2-40B4-BE49-F238E27FC236}">
              <a16:creationId xmlns:a16="http://schemas.microsoft.com/office/drawing/2014/main" id="{BE15F0EE-051E-481E-815D-95C366B0A59F}"/>
            </a:ext>
          </a:extLst>
        </xdr:cNvPr>
        <xdr:cNvCxnSpPr/>
      </xdr:nvCxnSpPr>
      <xdr:spPr>
        <a:xfrm flipV="1">
          <a:off x="8750300" y="10805996"/>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133565</xdr:rowOff>
    </xdr:from>
    <xdr:to>
      <xdr:col>41</xdr:col>
      <xdr:colOff>101600</xdr:colOff>
      <xdr:row>63</xdr:row>
      <xdr:rowOff>63715</xdr:rowOff>
    </xdr:to>
    <xdr:sp macro="" textlink="">
      <xdr:nvSpPr>
        <xdr:cNvPr id="253" name="楕円 252">
          <a:extLst>
            <a:ext uri="{FF2B5EF4-FFF2-40B4-BE49-F238E27FC236}">
              <a16:creationId xmlns:a16="http://schemas.microsoft.com/office/drawing/2014/main" id="{DB4E3CE0-53AF-4881-8D54-EB560C2048E0}"/>
            </a:ext>
          </a:extLst>
        </xdr:cNvPr>
        <xdr:cNvSpPr/>
      </xdr:nvSpPr>
      <xdr:spPr>
        <a:xfrm>
          <a:off x="7810500" y="107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7092</xdr:rowOff>
    </xdr:from>
    <xdr:to>
      <xdr:col>45</xdr:col>
      <xdr:colOff>177800</xdr:colOff>
      <xdr:row>63</xdr:row>
      <xdr:rowOff>12915</xdr:rowOff>
    </xdr:to>
    <xdr:cxnSp macro="">
      <xdr:nvCxnSpPr>
        <xdr:cNvPr id="254" name="直線コネクタ 253">
          <a:extLst>
            <a:ext uri="{FF2B5EF4-FFF2-40B4-BE49-F238E27FC236}">
              <a16:creationId xmlns:a16="http://schemas.microsoft.com/office/drawing/2014/main" id="{D605916F-576E-4D5F-9146-5D4D38B1C059}"/>
            </a:ext>
          </a:extLst>
        </xdr:cNvPr>
        <xdr:cNvCxnSpPr/>
      </xdr:nvCxnSpPr>
      <xdr:spPr>
        <a:xfrm flipV="1">
          <a:off x="7861300" y="10808442"/>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136709</xdr:rowOff>
    </xdr:from>
    <xdr:to>
      <xdr:col>36</xdr:col>
      <xdr:colOff>165100</xdr:colOff>
      <xdr:row>63</xdr:row>
      <xdr:rowOff>66859</xdr:rowOff>
    </xdr:to>
    <xdr:sp macro="" textlink="">
      <xdr:nvSpPr>
        <xdr:cNvPr id="255" name="楕円 254">
          <a:extLst>
            <a:ext uri="{FF2B5EF4-FFF2-40B4-BE49-F238E27FC236}">
              <a16:creationId xmlns:a16="http://schemas.microsoft.com/office/drawing/2014/main" id="{3C1885B5-82C5-4BE6-BF8B-0F234338358E}"/>
            </a:ext>
          </a:extLst>
        </xdr:cNvPr>
        <xdr:cNvSpPr/>
      </xdr:nvSpPr>
      <xdr:spPr>
        <a:xfrm>
          <a:off x="6921500" y="107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12915</xdr:rowOff>
    </xdr:from>
    <xdr:to>
      <xdr:col>41</xdr:col>
      <xdr:colOff>50800</xdr:colOff>
      <xdr:row>63</xdr:row>
      <xdr:rowOff>16059</xdr:rowOff>
    </xdr:to>
    <xdr:cxnSp macro="">
      <xdr:nvCxnSpPr>
        <xdr:cNvPr id="256" name="直線コネクタ 255">
          <a:extLst>
            <a:ext uri="{FF2B5EF4-FFF2-40B4-BE49-F238E27FC236}">
              <a16:creationId xmlns:a16="http://schemas.microsoft.com/office/drawing/2014/main" id="{F873F973-1662-4964-9B1B-A6071B7F6C4D}"/>
            </a:ext>
          </a:extLst>
        </xdr:cNvPr>
        <xdr:cNvCxnSpPr/>
      </xdr:nvCxnSpPr>
      <xdr:spPr>
        <a:xfrm flipV="1">
          <a:off x="6972300" y="10814265"/>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D63B46A0-8E76-401F-950B-11DEEEA06246}"/>
            </a:ext>
          </a:extLst>
        </xdr:cNvPr>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F4E0C414-DCE4-49AD-8698-FD77317A114E}"/>
            </a:ext>
          </a:extLst>
        </xdr:cNvPr>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F1EFE2A0-2EA6-4CE6-B7FE-AB2700E9BD65}"/>
            </a:ext>
          </a:extLst>
        </xdr:cNvPr>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E7206F3B-AC87-425B-B628-F69D4E6676CB}"/>
            </a:ext>
          </a:extLst>
        </xdr:cNvPr>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71973</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79F60371-5554-4079-BFB3-CDC06FED2FA4}"/>
            </a:ext>
          </a:extLst>
        </xdr:cNvPr>
        <xdr:cNvSpPr txBox="1"/>
      </xdr:nvSpPr>
      <xdr:spPr>
        <a:xfrm>
          <a:off x="9281505" y="105304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74419</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0CB604E7-24EB-4C05-85B4-B00FC4D8BEBE}"/>
            </a:ext>
          </a:extLst>
        </xdr:cNvPr>
        <xdr:cNvSpPr txBox="1"/>
      </xdr:nvSpPr>
      <xdr:spPr>
        <a:xfrm>
          <a:off x="8405205" y="105328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80242</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D38E0429-C800-4440-8C87-3FC30EFAB517}"/>
            </a:ext>
          </a:extLst>
        </xdr:cNvPr>
        <xdr:cNvSpPr txBox="1"/>
      </xdr:nvSpPr>
      <xdr:spPr>
        <a:xfrm>
          <a:off x="7516205" y="105386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83386</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0B7632EB-B7AA-4276-A8CB-30FAF5D2F9B0}"/>
            </a:ext>
          </a:extLst>
        </xdr:cNvPr>
        <xdr:cNvSpPr txBox="1"/>
      </xdr:nvSpPr>
      <xdr:spPr>
        <a:xfrm>
          <a:off x="6627205" y="105418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3AABB13-024F-4E95-8A98-9C13BDAD7F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B02FEEF-FE21-4666-B771-FBB449198C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7F57D08-A661-4133-B4DC-9C0ACB6012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BDE803B-7AAF-4E0B-BFAF-10BCC7F2CE6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7580E76-CACB-42C0-BE52-CC2AFC28DB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7C08E5F-41D8-4EC9-A7D9-3D672E907F4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C79F56C4-C02D-4DE3-8AC7-B925788D50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D53D71C-49DF-4418-898C-E570328F8C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8CE25BC-6774-49EC-B383-F14B1938A32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A441466-4CB8-4C00-954F-27016022123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6783CA53-54B0-4377-A1B7-002534C5290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25470C1A-72FE-4096-97D5-C79AE444C59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14BFD67B-F1E4-41A7-A941-32B87DD65FE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9E09F94C-E4BC-42AE-9367-495575215CB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3585AF95-EB2C-4990-A186-0D9AAAB4C5D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1B4E60A-04D3-4C74-83A1-EF692FAEB33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50BCA42-51AB-4244-9597-7F45EA51393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62F1682E-DCBD-4401-B92B-7DFF5857606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1E5779AD-88D4-4AEE-B080-B8BE6EC3CB0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981EB9EC-5774-4047-9633-27F897952CE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8084C0E-AD0F-4316-BA59-AEDB54DCE2C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ACFD0940-B614-4D89-828C-E7729E5B987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94282924-239A-4EE7-ACA0-A072AB3FF51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8837C2CA-28EE-4F84-B6F6-8777A8ABE2C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E5DBDFE-8DD5-4C69-84E0-9CD0BAE3F01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E37E4F7B-8078-43C1-A5AC-CE341BEC1ABC}"/>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74B93226-BBC7-44D6-8EC8-DC72BDC012F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241DEA42-62AC-4CB2-B8FB-46FAE97895E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2CBA6AB0-BCFB-4C34-A1F4-2C59191107BC}"/>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1E6BF43A-31A4-4119-B1BA-A695B406F312}"/>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BCD59C3-A667-4299-AE5A-CBF139330666}"/>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71378090-DCAF-4CDA-A82F-0B564EA0A65B}"/>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BC7BB6CB-3C0C-47F1-B14C-5C2E6DAC9655}"/>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A93F9B38-F38A-47F4-8CAE-5BAC5E31C3D1}"/>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76A0A9D4-5BCD-4D90-849B-81EAC4DBFD7C}"/>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A2EB4674-C43E-4AD2-BF0F-0D3E1B9B159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E72ABC3-A2D6-49F7-A627-E3C5CEF44EB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3826F5E-15F4-437B-9C93-97D667544D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403CD0A-15DE-42BA-A914-E8CF343079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5BE82FA-3759-4B43-B3BC-AF0CDEB4C93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4E0FBB9-A992-44F8-B96E-A7C61015841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59145</xdr:rowOff>
    </xdr:from>
    <xdr:to>
      <xdr:col>24</xdr:col>
      <xdr:colOff>114300</xdr:colOff>
      <xdr:row>83</xdr:row>
      <xdr:rowOff>160745</xdr:rowOff>
    </xdr:to>
    <xdr:sp macro="" textlink="">
      <xdr:nvSpPr>
        <xdr:cNvPr id="306" name="楕円 305">
          <a:extLst>
            <a:ext uri="{FF2B5EF4-FFF2-40B4-BE49-F238E27FC236}">
              <a16:creationId xmlns:a16="http://schemas.microsoft.com/office/drawing/2014/main" id="{7AC75E34-A71C-4CF5-B2B9-318FF3B296AC}"/>
            </a:ext>
          </a:extLst>
        </xdr:cNvPr>
        <xdr:cNvSpPr/>
      </xdr:nvSpPr>
      <xdr:spPr>
        <a:xfrm>
          <a:off x="45847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37572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FE3370BA-FACD-48A0-A922-062775C7B80B}"/>
            </a:ext>
          </a:extLst>
        </xdr:cNvPr>
        <xdr:cNvSpPr txBox="1"/>
      </xdr:nvSpPr>
      <xdr:spPr>
        <a:xfrm>
          <a:off x="4673600"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29755</xdr:rowOff>
    </xdr:from>
    <xdr:to>
      <xdr:col>20</xdr:col>
      <xdr:colOff>38100</xdr:colOff>
      <xdr:row>83</xdr:row>
      <xdr:rowOff>131355</xdr:rowOff>
    </xdr:to>
    <xdr:sp macro="" textlink="">
      <xdr:nvSpPr>
        <xdr:cNvPr id="308" name="楕円 307">
          <a:extLst>
            <a:ext uri="{FF2B5EF4-FFF2-40B4-BE49-F238E27FC236}">
              <a16:creationId xmlns:a16="http://schemas.microsoft.com/office/drawing/2014/main" id="{CF3C3368-AD93-49BB-AC60-F1FBB6786BCC}"/>
            </a:ext>
          </a:extLst>
        </xdr:cNvPr>
        <xdr:cNvSpPr/>
      </xdr:nvSpPr>
      <xdr:spPr>
        <a:xfrm>
          <a:off x="3746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80555</xdr:rowOff>
    </xdr:from>
    <xdr:to>
      <xdr:col>24</xdr:col>
      <xdr:colOff>63500</xdr:colOff>
      <xdr:row>83</xdr:row>
      <xdr:rowOff>109945</xdr:rowOff>
    </xdr:to>
    <xdr:cxnSp macro="">
      <xdr:nvCxnSpPr>
        <xdr:cNvPr id="309" name="直線コネクタ 308">
          <a:extLst>
            <a:ext uri="{FF2B5EF4-FFF2-40B4-BE49-F238E27FC236}">
              <a16:creationId xmlns:a16="http://schemas.microsoft.com/office/drawing/2014/main" id="{11DB66E6-C24C-4422-BF85-E3AC0013BC03}"/>
            </a:ext>
          </a:extLst>
        </xdr:cNvPr>
        <xdr:cNvCxnSpPr/>
      </xdr:nvCxnSpPr>
      <xdr:spPr>
        <a:xfrm>
          <a:off x="3797300" y="1431090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6894</xdr:rowOff>
    </xdr:from>
    <xdr:to>
      <xdr:col>15</xdr:col>
      <xdr:colOff>101600</xdr:colOff>
      <xdr:row>83</xdr:row>
      <xdr:rowOff>108494</xdr:rowOff>
    </xdr:to>
    <xdr:sp macro="" textlink="">
      <xdr:nvSpPr>
        <xdr:cNvPr id="310" name="楕円 309">
          <a:extLst>
            <a:ext uri="{FF2B5EF4-FFF2-40B4-BE49-F238E27FC236}">
              <a16:creationId xmlns:a16="http://schemas.microsoft.com/office/drawing/2014/main" id="{B6961BB0-D599-4800-95AB-42A12D24752A}"/>
            </a:ext>
          </a:extLst>
        </xdr:cNvPr>
        <xdr:cNvSpPr/>
      </xdr:nvSpPr>
      <xdr:spPr>
        <a:xfrm>
          <a:off x="2857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57694</xdr:rowOff>
    </xdr:from>
    <xdr:to>
      <xdr:col>19</xdr:col>
      <xdr:colOff>177800</xdr:colOff>
      <xdr:row>83</xdr:row>
      <xdr:rowOff>80555</xdr:rowOff>
    </xdr:to>
    <xdr:cxnSp macro="">
      <xdr:nvCxnSpPr>
        <xdr:cNvPr id="311" name="直線コネクタ 310">
          <a:extLst>
            <a:ext uri="{FF2B5EF4-FFF2-40B4-BE49-F238E27FC236}">
              <a16:creationId xmlns:a16="http://schemas.microsoft.com/office/drawing/2014/main" id="{F5BB25E9-4EFC-4888-AD1D-614B44F80021}"/>
            </a:ext>
          </a:extLst>
        </xdr:cNvPr>
        <xdr:cNvCxnSpPr/>
      </xdr:nvCxnSpPr>
      <xdr:spPr>
        <a:xfrm>
          <a:off x="2908300" y="1428804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163649</xdr:rowOff>
    </xdr:from>
    <xdr:to>
      <xdr:col>10</xdr:col>
      <xdr:colOff>165100</xdr:colOff>
      <xdr:row>83</xdr:row>
      <xdr:rowOff>93799</xdr:rowOff>
    </xdr:to>
    <xdr:sp macro="" textlink="">
      <xdr:nvSpPr>
        <xdr:cNvPr id="312" name="楕円 311">
          <a:extLst>
            <a:ext uri="{FF2B5EF4-FFF2-40B4-BE49-F238E27FC236}">
              <a16:creationId xmlns:a16="http://schemas.microsoft.com/office/drawing/2014/main" id="{84CD3B23-1486-4B27-B8C0-2DEFF0D7CF7C}"/>
            </a:ext>
          </a:extLst>
        </xdr:cNvPr>
        <xdr:cNvSpPr/>
      </xdr:nvSpPr>
      <xdr:spPr>
        <a:xfrm>
          <a:off x="196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42999</xdr:rowOff>
    </xdr:from>
    <xdr:to>
      <xdr:col>15</xdr:col>
      <xdr:colOff>50800</xdr:colOff>
      <xdr:row>83</xdr:row>
      <xdr:rowOff>57694</xdr:rowOff>
    </xdr:to>
    <xdr:cxnSp macro="">
      <xdr:nvCxnSpPr>
        <xdr:cNvPr id="313" name="直線コネクタ 312">
          <a:extLst>
            <a:ext uri="{FF2B5EF4-FFF2-40B4-BE49-F238E27FC236}">
              <a16:creationId xmlns:a16="http://schemas.microsoft.com/office/drawing/2014/main" id="{6415083D-3792-46E3-AAB1-BDE22B3C8E0F}"/>
            </a:ext>
          </a:extLst>
        </xdr:cNvPr>
        <xdr:cNvCxnSpPr/>
      </xdr:nvCxnSpPr>
      <xdr:spPr>
        <a:xfrm>
          <a:off x="2019300" y="142733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137523</xdr:rowOff>
    </xdr:from>
    <xdr:to>
      <xdr:col>6</xdr:col>
      <xdr:colOff>38100</xdr:colOff>
      <xdr:row>83</xdr:row>
      <xdr:rowOff>67673</xdr:rowOff>
    </xdr:to>
    <xdr:sp macro="" textlink="">
      <xdr:nvSpPr>
        <xdr:cNvPr id="314" name="楕円 313">
          <a:extLst>
            <a:ext uri="{FF2B5EF4-FFF2-40B4-BE49-F238E27FC236}">
              <a16:creationId xmlns:a16="http://schemas.microsoft.com/office/drawing/2014/main" id="{F1E5F605-1022-4FF3-AA96-18ACCB829DF3}"/>
            </a:ext>
          </a:extLst>
        </xdr:cNvPr>
        <xdr:cNvSpPr/>
      </xdr:nvSpPr>
      <xdr:spPr>
        <a:xfrm>
          <a:off x="1079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16873</xdr:rowOff>
    </xdr:from>
    <xdr:to>
      <xdr:col>10</xdr:col>
      <xdr:colOff>114300</xdr:colOff>
      <xdr:row>83</xdr:row>
      <xdr:rowOff>42999</xdr:rowOff>
    </xdr:to>
    <xdr:cxnSp macro="">
      <xdr:nvCxnSpPr>
        <xdr:cNvPr id="315" name="直線コネクタ 314">
          <a:extLst>
            <a:ext uri="{FF2B5EF4-FFF2-40B4-BE49-F238E27FC236}">
              <a16:creationId xmlns:a16="http://schemas.microsoft.com/office/drawing/2014/main" id="{E9F0BEE2-E97D-4EA3-BBD1-B5CCDD6A1940}"/>
            </a:ext>
          </a:extLst>
        </xdr:cNvPr>
        <xdr:cNvCxnSpPr/>
      </xdr:nvCxnSpPr>
      <xdr:spPr>
        <a:xfrm>
          <a:off x="1130300" y="142472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a:extLst>
            <a:ext uri="{FF2B5EF4-FFF2-40B4-BE49-F238E27FC236}">
              <a16:creationId xmlns:a16="http://schemas.microsoft.com/office/drawing/2014/main" id="{75BA40A8-93FB-4690-96EF-8F2D1A785A8E}"/>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a:extLst>
            <a:ext uri="{FF2B5EF4-FFF2-40B4-BE49-F238E27FC236}">
              <a16:creationId xmlns:a16="http://schemas.microsoft.com/office/drawing/2014/main" id="{CC2FBAFE-9B1F-4257-876E-0B7D1D860D7C}"/>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a:extLst>
            <a:ext uri="{FF2B5EF4-FFF2-40B4-BE49-F238E27FC236}">
              <a16:creationId xmlns:a16="http://schemas.microsoft.com/office/drawing/2014/main" id="{555FEC72-A861-45E6-B899-7F3F1B8250A9}"/>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a:extLst>
            <a:ext uri="{FF2B5EF4-FFF2-40B4-BE49-F238E27FC236}">
              <a16:creationId xmlns:a16="http://schemas.microsoft.com/office/drawing/2014/main" id="{A11ACD2B-C40B-4110-8E5B-01237E637384}"/>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147882</xdr:rowOff>
    </xdr:from>
    <xdr:ext cx="405111" cy="259045"/>
    <xdr:sp macro="" textlink="">
      <xdr:nvSpPr>
        <xdr:cNvPr id="320" name="n_1mainValue【公営住宅】&#10;有形固定資産減価償却率">
          <a:extLst>
            <a:ext uri="{FF2B5EF4-FFF2-40B4-BE49-F238E27FC236}">
              <a16:creationId xmlns:a16="http://schemas.microsoft.com/office/drawing/2014/main" id="{A00505B3-3C6B-40A0-AF99-5373955FDFA4}"/>
            </a:ext>
          </a:extLst>
        </xdr:cNvPr>
        <xdr:cNvSpPr txBox="1"/>
      </xdr:nvSpPr>
      <xdr:spPr>
        <a:xfrm>
          <a:off x="35820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21" name="n_2mainValue【公営住宅】&#10;有形固定資産減価償却率">
          <a:extLst>
            <a:ext uri="{FF2B5EF4-FFF2-40B4-BE49-F238E27FC236}">
              <a16:creationId xmlns:a16="http://schemas.microsoft.com/office/drawing/2014/main" id="{4B7E9033-7A08-49F3-B7EF-A5335006B20C}"/>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110326</xdr:rowOff>
    </xdr:from>
    <xdr:ext cx="405111" cy="259045"/>
    <xdr:sp macro="" textlink="">
      <xdr:nvSpPr>
        <xdr:cNvPr id="322" name="n_3mainValue【公営住宅】&#10;有形固定資産減価償却率">
          <a:extLst>
            <a:ext uri="{FF2B5EF4-FFF2-40B4-BE49-F238E27FC236}">
              <a16:creationId xmlns:a16="http://schemas.microsoft.com/office/drawing/2014/main" id="{A9CBE343-065A-41FE-8F17-0FB4535DEA4C}"/>
            </a:ext>
          </a:extLst>
        </xdr:cNvPr>
        <xdr:cNvSpPr txBox="1"/>
      </xdr:nvSpPr>
      <xdr:spPr>
        <a:xfrm>
          <a:off x="1816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84200</xdr:rowOff>
    </xdr:from>
    <xdr:ext cx="405111" cy="259045"/>
    <xdr:sp macro="" textlink="">
      <xdr:nvSpPr>
        <xdr:cNvPr id="323" name="n_4mainValue【公営住宅】&#10;有形固定資産減価償却率">
          <a:extLst>
            <a:ext uri="{FF2B5EF4-FFF2-40B4-BE49-F238E27FC236}">
              <a16:creationId xmlns:a16="http://schemas.microsoft.com/office/drawing/2014/main" id="{9266F133-0DCE-4F93-9774-41689B65ED7C}"/>
            </a:ext>
          </a:extLst>
        </xdr:cNvPr>
        <xdr:cNvSpPr txBox="1"/>
      </xdr:nvSpPr>
      <xdr:spPr>
        <a:xfrm>
          <a:off x="927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EB75D78-29AB-4360-A773-77BEFF3418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54395F16-4013-441F-A548-6DFA46646B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A5A5562-07B3-449C-ADCA-FE09AA986EF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8D1D274-BDE2-486F-84BE-C45E4741EBD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BAC2F35C-B002-40FB-ACBA-D9C3A2CB10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D1E320A4-6A90-4512-A5ED-0994693517E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B5B4388-698B-470B-BDFF-B183BBC945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CBFF5C6-5872-434F-9B4A-3FF53DA45C8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E8E5F-6092-4D92-9039-0CE0E6F33FC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EC86B26-2723-4470-8136-5039019BBF3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610EE83-BEF1-4549-AF62-D3B5A6839C1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5A96B650-07EE-44C6-9ED8-CACE1DCD985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84E377EF-4DC7-4FF3-B8AD-F757C25303B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65A9C8BC-FD1E-4321-AB7E-2EA4808C7FC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E5CC46AB-421C-406A-98F5-A3FC519C4BA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991E5C30-2C20-45F8-B268-51D2E83107AD}"/>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60D16607-6710-4E6C-829C-BC84453552B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3D168A9E-EF12-444B-A289-DC587AA398D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6CEF6028-9947-44A2-9931-F11554FED21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9FC97D81-ACAE-40F4-A6D6-769B75809EC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81D7873A-7088-4DA6-8A58-B44BF18BB42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A3E5F462-6EA3-4CA1-A18E-5C644FC78E7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CA71856E-55D1-42DC-9FB9-8334570061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68893E9B-3EAA-4B8E-B0E9-7E3B3F8C6134}"/>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2303171B-304D-4592-BE68-34038216B1BE}"/>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5426478D-99DE-490C-9765-DFF405C6C05E}"/>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2FE0B352-2DC5-40CD-BCFE-AC276B791CAF}"/>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D01EF7B1-A26B-4335-814F-52FB6EFC7B6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52" name="【公営住宅】&#10;一人当たり面積平均値テキスト">
          <a:extLst>
            <a:ext uri="{FF2B5EF4-FFF2-40B4-BE49-F238E27FC236}">
              <a16:creationId xmlns:a16="http://schemas.microsoft.com/office/drawing/2014/main" id="{AE6296F3-14A1-4872-81C0-7FA5F1D65BC2}"/>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1C75460D-1C33-44B6-8F5E-F08817AD6115}"/>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0233EEF9-3784-44D4-8081-6BFF9CA1DCEE}"/>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B667A41E-B840-4248-9839-E07C7F0E5C4C}"/>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444E8BAE-FCAD-4D71-9A40-FF742CD0A1CF}"/>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1747CA82-EE30-4495-9749-F07AB456B4D8}"/>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4BFE194-B4BD-4580-A658-3EECD73D8D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16F8C0C-27BE-419C-A984-9529609E677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7F91CBC-7B75-4FCF-8EA3-B97130808EC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D311AE1-44D1-4F84-B90A-7BA57145CE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85AB772-30BF-432F-9BEE-CE18A84A1E9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81254</xdr:rowOff>
    </xdr:from>
    <xdr:to>
      <xdr:col>55</xdr:col>
      <xdr:colOff>50800</xdr:colOff>
      <xdr:row>85</xdr:row>
      <xdr:rowOff>11404</xdr:rowOff>
    </xdr:to>
    <xdr:sp macro="" textlink="">
      <xdr:nvSpPr>
        <xdr:cNvPr id="363" name="楕円 362">
          <a:extLst>
            <a:ext uri="{FF2B5EF4-FFF2-40B4-BE49-F238E27FC236}">
              <a16:creationId xmlns:a16="http://schemas.microsoft.com/office/drawing/2014/main" id="{2C761B86-36EC-4593-B7D9-855777056007}"/>
            </a:ext>
          </a:extLst>
        </xdr:cNvPr>
        <xdr:cNvSpPr/>
      </xdr:nvSpPr>
      <xdr:spPr>
        <a:xfrm>
          <a:off x="10426700" y="144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104131</xdr:rowOff>
    </xdr:from>
    <xdr:ext cx="469744" cy="259045"/>
    <xdr:sp macro="" textlink="">
      <xdr:nvSpPr>
        <xdr:cNvPr id="364" name="【公営住宅】&#10;一人当たり面積該当値テキスト">
          <a:extLst>
            <a:ext uri="{FF2B5EF4-FFF2-40B4-BE49-F238E27FC236}">
              <a16:creationId xmlns:a16="http://schemas.microsoft.com/office/drawing/2014/main" id="{67EA198F-94C0-4A0A-AFA7-A91D09F8BCE2}"/>
            </a:ext>
          </a:extLst>
        </xdr:cNvPr>
        <xdr:cNvSpPr txBox="1"/>
      </xdr:nvSpPr>
      <xdr:spPr>
        <a:xfrm>
          <a:off x="10515600" y="1433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83007</xdr:rowOff>
    </xdr:from>
    <xdr:to>
      <xdr:col>50</xdr:col>
      <xdr:colOff>165100</xdr:colOff>
      <xdr:row>85</xdr:row>
      <xdr:rowOff>13157</xdr:rowOff>
    </xdr:to>
    <xdr:sp macro="" textlink="">
      <xdr:nvSpPr>
        <xdr:cNvPr id="365" name="楕円 364">
          <a:extLst>
            <a:ext uri="{FF2B5EF4-FFF2-40B4-BE49-F238E27FC236}">
              <a16:creationId xmlns:a16="http://schemas.microsoft.com/office/drawing/2014/main" id="{69CDEFC6-02AB-476C-93F9-22A92C8F5B80}"/>
            </a:ext>
          </a:extLst>
        </xdr:cNvPr>
        <xdr:cNvSpPr/>
      </xdr:nvSpPr>
      <xdr:spPr>
        <a:xfrm>
          <a:off x="9588500" y="1448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132054</xdr:rowOff>
    </xdr:from>
    <xdr:to>
      <xdr:col>55</xdr:col>
      <xdr:colOff>0</xdr:colOff>
      <xdr:row>84</xdr:row>
      <xdr:rowOff>133807</xdr:rowOff>
    </xdr:to>
    <xdr:cxnSp macro="">
      <xdr:nvCxnSpPr>
        <xdr:cNvPr id="366" name="直線コネクタ 365">
          <a:extLst>
            <a:ext uri="{FF2B5EF4-FFF2-40B4-BE49-F238E27FC236}">
              <a16:creationId xmlns:a16="http://schemas.microsoft.com/office/drawing/2014/main" id="{EA69FF59-EBE9-44F8-A34E-98C9EC99D21D}"/>
            </a:ext>
          </a:extLst>
        </xdr:cNvPr>
        <xdr:cNvCxnSpPr/>
      </xdr:nvCxnSpPr>
      <xdr:spPr>
        <a:xfrm flipV="1">
          <a:off x="9639300" y="14533854"/>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84226</xdr:rowOff>
    </xdr:from>
    <xdr:to>
      <xdr:col>46</xdr:col>
      <xdr:colOff>38100</xdr:colOff>
      <xdr:row>85</xdr:row>
      <xdr:rowOff>14376</xdr:rowOff>
    </xdr:to>
    <xdr:sp macro="" textlink="">
      <xdr:nvSpPr>
        <xdr:cNvPr id="367" name="楕円 366">
          <a:extLst>
            <a:ext uri="{FF2B5EF4-FFF2-40B4-BE49-F238E27FC236}">
              <a16:creationId xmlns:a16="http://schemas.microsoft.com/office/drawing/2014/main" id="{22897C2C-7B6F-464D-A411-8BCBE990159E}"/>
            </a:ext>
          </a:extLst>
        </xdr:cNvPr>
        <xdr:cNvSpPr/>
      </xdr:nvSpPr>
      <xdr:spPr>
        <a:xfrm>
          <a:off x="8699500" y="1448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133807</xdr:rowOff>
    </xdr:from>
    <xdr:to>
      <xdr:col>50</xdr:col>
      <xdr:colOff>114300</xdr:colOff>
      <xdr:row>84</xdr:row>
      <xdr:rowOff>135026</xdr:rowOff>
    </xdr:to>
    <xdr:cxnSp macro="">
      <xdr:nvCxnSpPr>
        <xdr:cNvPr id="368" name="直線コネクタ 367">
          <a:extLst>
            <a:ext uri="{FF2B5EF4-FFF2-40B4-BE49-F238E27FC236}">
              <a16:creationId xmlns:a16="http://schemas.microsoft.com/office/drawing/2014/main" id="{A6CEF786-A619-4F71-8C96-1F4EFD56F242}"/>
            </a:ext>
          </a:extLst>
        </xdr:cNvPr>
        <xdr:cNvCxnSpPr/>
      </xdr:nvCxnSpPr>
      <xdr:spPr>
        <a:xfrm flipV="1">
          <a:off x="8750300" y="1453560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91390</xdr:rowOff>
    </xdr:from>
    <xdr:to>
      <xdr:col>41</xdr:col>
      <xdr:colOff>101600</xdr:colOff>
      <xdr:row>85</xdr:row>
      <xdr:rowOff>21540</xdr:rowOff>
    </xdr:to>
    <xdr:sp macro="" textlink="">
      <xdr:nvSpPr>
        <xdr:cNvPr id="369" name="楕円 368">
          <a:extLst>
            <a:ext uri="{FF2B5EF4-FFF2-40B4-BE49-F238E27FC236}">
              <a16:creationId xmlns:a16="http://schemas.microsoft.com/office/drawing/2014/main" id="{83415297-94F4-462F-BD7B-D8C7CF83C6E1}"/>
            </a:ext>
          </a:extLst>
        </xdr:cNvPr>
        <xdr:cNvSpPr/>
      </xdr:nvSpPr>
      <xdr:spPr>
        <a:xfrm>
          <a:off x="7810500" y="1449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135026</xdr:rowOff>
    </xdr:from>
    <xdr:to>
      <xdr:col>45</xdr:col>
      <xdr:colOff>177800</xdr:colOff>
      <xdr:row>84</xdr:row>
      <xdr:rowOff>142190</xdr:rowOff>
    </xdr:to>
    <xdr:cxnSp macro="">
      <xdr:nvCxnSpPr>
        <xdr:cNvPr id="370" name="直線コネクタ 369">
          <a:extLst>
            <a:ext uri="{FF2B5EF4-FFF2-40B4-BE49-F238E27FC236}">
              <a16:creationId xmlns:a16="http://schemas.microsoft.com/office/drawing/2014/main" id="{208EA333-BBDC-4C7D-93E8-43EC1E26A65B}"/>
            </a:ext>
          </a:extLst>
        </xdr:cNvPr>
        <xdr:cNvCxnSpPr/>
      </xdr:nvCxnSpPr>
      <xdr:spPr>
        <a:xfrm flipV="1">
          <a:off x="7861300" y="14536826"/>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93218</xdr:rowOff>
    </xdr:from>
    <xdr:to>
      <xdr:col>36</xdr:col>
      <xdr:colOff>165100</xdr:colOff>
      <xdr:row>85</xdr:row>
      <xdr:rowOff>23368</xdr:rowOff>
    </xdr:to>
    <xdr:sp macro="" textlink="">
      <xdr:nvSpPr>
        <xdr:cNvPr id="371" name="楕円 370">
          <a:extLst>
            <a:ext uri="{FF2B5EF4-FFF2-40B4-BE49-F238E27FC236}">
              <a16:creationId xmlns:a16="http://schemas.microsoft.com/office/drawing/2014/main" id="{BC92F780-06AB-4019-84A8-A5FD2DEB0C14}"/>
            </a:ext>
          </a:extLst>
        </xdr:cNvPr>
        <xdr:cNvSpPr/>
      </xdr:nvSpPr>
      <xdr:spPr>
        <a:xfrm>
          <a:off x="6921500" y="144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142190</xdr:rowOff>
    </xdr:from>
    <xdr:to>
      <xdr:col>41</xdr:col>
      <xdr:colOff>50800</xdr:colOff>
      <xdr:row>84</xdr:row>
      <xdr:rowOff>144018</xdr:rowOff>
    </xdr:to>
    <xdr:cxnSp macro="">
      <xdr:nvCxnSpPr>
        <xdr:cNvPr id="372" name="直線コネクタ 371">
          <a:extLst>
            <a:ext uri="{FF2B5EF4-FFF2-40B4-BE49-F238E27FC236}">
              <a16:creationId xmlns:a16="http://schemas.microsoft.com/office/drawing/2014/main" id="{619C6CDE-3216-4D55-B8B1-44B7189971BB}"/>
            </a:ext>
          </a:extLst>
        </xdr:cNvPr>
        <xdr:cNvCxnSpPr/>
      </xdr:nvCxnSpPr>
      <xdr:spPr>
        <a:xfrm flipV="1">
          <a:off x="6972300" y="1454399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73" name="n_1aveValue【公営住宅】&#10;一人当たり面積">
          <a:extLst>
            <a:ext uri="{FF2B5EF4-FFF2-40B4-BE49-F238E27FC236}">
              <a16:creationId xmlns:a16="http://schemas.microsoft.com/office/drawing/2014/main" id="{B00C4131-DE86-4D9D-B4E0-ABF198F8F59C}"/>
            </a:ext>
          </a:extLst>
        </xdr:cNvPr>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74" name="n_2aveValue【公営住宅】&#10;一人当たり面積">
          <a:extLst>
            <a:ext uri="{FF2B5EF4-FFF2-40B4-BE49-F238E27FC236}">
              <a16:creationId xmlns:a16="http://schemas.microsoft.com/office/drawing/2014/main" id="{9170AE45-66CC-42AE-A7A7-AACCC7F65B5D}"/>
            </a:ext>
          </a:extLst>
        </xdr:cNvPr>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a:extLst>
            <a:ext uri="{FF2B5EF4-FFF2-40B4-BE49-F238E27FC236}">
              <a16:creationId xmlns:a16="http://schemas.microsoft.com/office/drawing/2014/main" id="{47DB9598-C84A-4125-8F21-2E2C3ADF86C4}"/>
            </a:ext>
          </a:extLst>
        </xdr:cNvPr>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76" name="n_4aveValue【公営住宅】&#10;一人当たり面積">
          <a:extLst>
            <a:ext uri="{FF2B5EF4-FFF2-40B4-BE49-F238E27FC236}">
              <a16:creationId xmlns:a16="http://schemas.microsoft.com/office/drawing/2014/main" id="{5E88047F-53CF-4035-A31B-57AEE0C4C0AB}"/>
            </a:ext>
          </a:extLst>
        </xdr:cNvPr>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29684</xdr:rowOff>
    </xdr:from>
    <xdr:ext cx="469744" cy="259045"/>
    <xdr:sp macro="" textlink="">
      <xdr:nvSpPr>
        <xdr:cNvPr id="377" name="n_1mainValue【公営住宅】&#10;一人当たり面積">
          <a:extLst>
            <a:ext uri="{FF2B5EF4-FFF2-40B4-BE49-F238E27FC236}">
              <a16:creationId xmlns:a16="http://schemas.microsoft.com/office/drawing/2014/main" id="{2AD89B40-597E-46AA-B91A-1869B06D879E}"/>
            </a:ext>
          </a:extLst>
        </xdr:cNvPr>
        <xdr:cNvSpPr txBox="1"/>
      </xdr:nvSpPr>
      <xdr:spPr>
        <a:xfrm>
          <a:off x="9391727" y="1426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78" name="n_2mainValue【公営住宅】&#10;一人当たり面積">
          <a:extLst>
            <a:ext uri="{FF2B5EF4-FFF2-40B4-BE49-F238E27FC236}">
              <a16:creationId xmlns:a16="http://schemas.microsoft.com/office/drawing/2014/main" id="{81A83ABB-2ABD-4BA0-AD53-405555D55A32}"/>
            </a:ext>
          </a:extLst>
        </xdr:cNvPr>
        <xdr:cNvSpPr txBox="1"/>
      </xdr:nvSpPr>
      <xdr:spPr>
        <a:xfrm>
          <a:off x="8515427" y="142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38067</xdr:rowOff>
    </xdr:from>
    <xdr:ext cx="469744" cy="259045"/>
    <xdr:sp macro="" textlink="">
      <xdr:nvSpPr>
        <xdr:cNvPr id="379" name="n_3mainValue【公営住宅】&#10;一人当たり面積">
          <a:extLst>
            <a:ext uri="{FF2B5EF4-FFF2-40B4-BE49-F238E27FC236}">
              <a16:creationId xmlns:a16="http://schemas.microsoft.com/office/drawing/2014/main" id="{6F33351A-5199-4711-92A0-A8DD242657D5}"/>
            </a:ext>
          </a:extLst>
        </xdr:cNvPr>
        <xdr:cNvSpPr txBox="1"/>
      </xdr:nvSpPr>
      <xdr:spPr>
        <a:xfrm>
          <a:off x="7626427" y="1426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39895</xdr:rowOff>
    </xdr:from>
    <xdr:ext cx="469744" cy="259045"/>
    <xdr:sp macro="" textlink="">
      <xdr:nvSpPr>
        <xdr:cNvPr id="380" name="n_4mainValue【公営住宅】&#10;一人当たり面積">
          <a:extLst>
            <a:ext uri="{FF2B5EF4-FFF2-40B4-BE49-F238E27FC236}">
              <a16:creationId xmlns:a16="http://schemas.microsoft.com/office/drawing/2014/main" id="{2EA29E7A-6896-42E4-8B65-5F8F2D9E5433}"/>
            </a:ext>
          </a:extLst>
        </xdr:cNvPr>
        <xdr:cNvSpPr txBox="1"/>
      </xdr:nvSpPr>
      <xdr:spPr>
        <a:xfrm>
          <a:off x="6737427" y="1427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D79A1C7-1912-4245-9CC0-18F2BEA6A49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AFD2431-6EED-438F-9EE5-120A6C9A38B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2AFBB26E-0EAF-43C2-ACA5-F95B1421B2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3FADBCE0-9499-4A8C-8F3E-22E71E0045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5656B9AE-11F9-4191-A612-54EFE9C2876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34CFAD5E-04CF-42A8-9D63-77C037FD03F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D4E2C984-8642-4CF7-BEAB-3AEAA894A42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2091B3C1-24D6-4E3A-B62C-687C3A7CB90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F101D243-B16A-4C4A-810D-2ED8D8FAA4F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E1DF85B8-6460-44C5-9E33-CF04DAB0A3D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046CD44-0855-402A-8BF4-82956060D0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1417EDD8-71FB-4020-89AE-C5942186049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23BCAD6-1FD2-4B02-87D9-3B04E851AD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648AC956-2860-40DC-85A5-9F41B45D8F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6A76480C-FD21-43E5-8AE9-A0FEEBC191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7C67857D-5DDC-4E32-B894-4B990DF48A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68AF9C4-25F6-4693-8595-E565CFF9796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A1CEE42C-A9B1-44DC-9555-3A7FCCAC72D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1028C515-75F0-4635-A095-8894C689767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42AC1C0F-8D07-4B38-8C08-C75A300B4DB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4904F8D7-5553-4034-A0D9-B5291561001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BF92766B-09AB-4FAD-AC0B-843D32A7D5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CEB93884-2BFF-4C33-92DB-84F08C625BD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C071E46-44D9-4A81-88D8-FABD0AC5E3F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FF32971D-17C1-4450-82A9-B12A24E543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7EC9EFB5-68DB-4A08-87E9-C0BE68DD965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BEDC1D48-557D-47E5-BE74-3FE665BBC55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A9101570-25EA-4B37-ADD3-36C17169725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99AAC137-8DC1-4C95-BC20-0D0012F94CE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ED84F948-E4BB-4717-848E-8C4949FF273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6BB14355-729C-4431-A9E6-357EC8B4260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1C39B118-4008-4C9F-81C7-9FA0787DE50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4B9C1587-5371-4C27-8534-FFE28002A35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9F11AB50-A1A2-4B12-B775-7ABDDD1B740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195C0CD3-5D98-4052-842A-53E60F58FA8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AA774DFC-690B-412B-9065-12A8C7570EF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D5D839EA-413E-4923-A516-466DE480284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AB24CBB5-FC34-4540-9D99-1931DE8E959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537F0DC7-3744-448F-9CEC-E5EA8472E6F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D6605289-BC55-4990-9DF6-26C34319854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E898A6D5-2960-4FAB-9F1C-F88C0782AC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E3169C4B-7344-4CEE-BE7A-88C08C3177E5}"/>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EE821A4B-AC40-4524-B377-29E4B5D298B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D5C162F3-5416-4189-8DF6-33DC8D49F55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E412DC98-68B6-415B-98F9-3A52C08D84C7}"/>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a:extLst>
            <a:ext uri="{FF2B5EF4-FFF2-40B4-BE49-F238E27FC236}">
              <a16:creationId xmlns:a16="http://schemas.microsoft.com/office/drawing/2014/main" id="{9B193C33-3225-48C5-8A4D-2236C1222D07}"/>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16FFFDF1-8D6F-4A1B-A1AC-2940687FF8EE}"/>
            </a:ext>
          </a:extLst>
        </xdr:cNvPr>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a:extLst>
            <a:ext uri="{FF2B5EF4-FFF2-40B4-BE49-F238E27FC236}">
              <a16:creationId xmlns:a16="http://schemas.microsoft.com/office/drawing/2014/main" id="{D7E3D30C-14FC-4099-BA5E-D9B43BCE8C0D}"/>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a:extLst>
            <a:ext uri="{FF2B5EF4-FFF2-40B4-BE49-F238E27FC236}">
              <a16:creationId xmlns:a16="http://schemas.microsoft.com/office/drawing/2014/main" id="{CB54FE66-4691-48D6-AB54-279F9D72AC3A}"/>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a:extLst>
            <a:ext uri="{FF2B5EF4-FFF2-40B4-BE49-F238E27FC236}">
              <a16:creationId xmlns:a16="http://schemas.microsoft.com/office/drawing/2014/main" id="{BEABBA9D-F8D3-4913-A34C-4CB3F19CCC09}"/>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a:extLst>
            <a:ext uri="{FF2B5EF4-FFF2-40B4-BE49-F238E27FC236}">
              <a16:creationId xmlns:a16="http://schemas.microsoft.com/office/drawing/2014/main" id="{FF3B8DDC-F647-40B2-968C-699F0DF7813B}"/>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a:extLst>
            <a:ext uri="{FF2B5EF4-FFF2-40B4-BE49-F238E27FC236}">
              <a16:creationId xmlns:a16="http://schemas.microsoft.com/office/drawing/2014/main" id="{E01EC37A-78B4-42BA-A156-01B9F37F9164}"/>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C3F562B-17A0-4937-8D55-1291338BF7A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7EE30F9-C2F2-4465-82C2-6C34F45CD24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BB06F04-E861-42F8-B1E6-DFC82D62706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C3B03FB-B5CC-45FE-A9D9-ACA613D90F8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F0C79B3F-9A72-49B4-AB43-7FA790B45CC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438" name="楕円 437">
          <a:extLst>
            <a:ext uri="{FF2B5EF4-FFF2-40B4-BE49-F238E27FC236}">
              <a16:creationId xmlns:a16="http://schemas.microsoft.com/office/drawing/2014/main" id="{BAC8E5F5-B8C1-4612-A3CE-91551FB13CF8}"/>
            </a:ext>
          </a:extLst>
        </xdr:cNvPr>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105427</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441C09A2-E109-45B6-ADB3-9E590615F4F1}"/>
            </a:ext>
          </a:extLst>
        </xdr:cNvPr>
        <xdr:cNvSpPr txBox="1"/>
      </xdr:nvSpPr>
      <xdr:spPr>
        <a:xfrm>
          <a:off x="16357600"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440" name="楕円 439">
          <a:extLst>
            <a:ext uri="{FF2B5EF4-FFF2-40B4-BE49-F238E27FC236}">
              <a16:creationId xmlns:a16="http://schemas.microsoft.com/office/drawing/2014/main" id="{40531E96-25CD-4050-8788-7D399560654B}"/>
            </a:ext>
          </a:extLst>
        </xdr:cNvPr>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34</xdr:row>
      <xdr:rowOff>133350</xdr:rowOff>
    </xdr:to>
    <xdr:cxnSp macro="">
      <xdr:nvCxnSpPr>
        <xdr:cNvPr id="441" name="直線コネクタ 440">
          <a:extLst>
            <a:ext uri="{FF2B5EF4-FFF2-40B4-BE49-F238E27FC236}">
              <a16:creationId xmlns:a16="http://schemas.microsoft.com/office/drawing/2014/main" id="{C7BF5BB6-6F17-40CB-B375-126B24B34E49}"/>
            </a:ext>
          </a:extLst>
        </xdr:cNvPr>
        <xdr:cNvCxnSpPr/>
      </xdr:nvCxnSpPr>
      <xdr:spPr>
        <a:xfrm>
          <a:off x="15481300" y="59283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15603</xdr:rowOff>
    </xdr:from>
    <xdr:to>
      <xdr:col>76</xdr:col>
      <xdr:colOff>165100</xdr:colOff>
      <xdr:row>34</xdr:row>
      <xdr:rowOff>117203</xdr:rowOff>
    </xdr:to>
    <xdr:sp macro="" textlink="">
      <xdr:nvSpPr>
        <xdr:cNvPr id="442" name="楕円 441">
          <a:extLst>
            <a:ext uri="{FF2B5EF4-FFF2-40B4-BE49-F238E27FC236}">
              <a16:creationId xmlns:a16="http://schemas.microsoft.com/office/drawing/2014/main" id="{24FF7902-6160-45E0-83E8-EA3A24546385}"/>
            </a:ext>
          </a:extLst>
        </xdr:cNvPr>
        <xdr:cNvSpPr/>
      </xdr:nvSpPr>
      <xdr:spPr>
        <a:xfrm>
          <a:off x="14541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66403</xdr:rowOff>
    </xdr:from>
    <xdr:to>
      <xdr:col>81</xdr:col>
      <xdr:colOff>50800</xdr:colOff>
      <xdr:row>34</xdr:row>
      <xdr:rowOff>99060</xdr:rowOff>
    </xdr:to>
    <xdr:cxnSp macro="">
      <xdr:nvCxnSpPr>
        <xdr:cNvPr id="443" name="直線コネクタ 442">
          <a:extLst>
            <a:ext uri="{FF2B5EF4-FFF2-40B4-BE49-F238E27FC236}">
              <a16:creationId xmlns:a16="http://schemas.microsoft.com/office/drawing/2014/main" id="{9EBAB18B-63FF-486E-8561-5DAEA66A244F}"/>
            </a:ext>
          </a:extLst>
        </xdr:cNvPr>
        <xdr:cNvCxnSpPr/>
      </xdr:nvCxnSpPr>
      <xdr:spPr>
        <a:xfrm>
          <a:off x="14592300" y="58957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152763</xdr:rowOff>
    </xdr:from>
    <xdr:to>
      <xdr:col>72</xdr:col>
      <xdr:colOff>38100</xdr:colOff>
      <xdr:row>34</xdr:row>
      <xdr:rowOff>82913</xdr:rowOff>
    </xdr:to>
    <xdr:sp macro="" textlink="">
      <xdr:nvSpPr>
        <xdr:cNvPr id="444" name="楕円 443">
          <a:extLst>
            <a:ext uri="{FF2B5EF4-FFF2-40B4-BE49-F238E27FC236}">
              <a16:creationId xmlns:a16="http://schemas.microsoft.com/office/drawing/2014/main" id="{95C7050E-F635-47A1-BE15-3EC46118050B}"/>
            </a:ext>
          </a:extLst>
        </xdr:cNvPr>
        <xdr:cNvSpPr/>
      </xdr:nvSpPr>
      <xdr:spPr>
        <a:xfrm>
          <a:off x="13652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32113</xdr:rowOff>
    </xdr:from>
    <xdr:to>
      <xdr:col>76</xdr:col>
      <xdr:colOff>114300</xdr:colOff>
      <xdr:row>34</xdr:row>
      <xdr:rowOff>66403</xdr:rowOff>
    </xdr:to>
    <xdr:cxnSp macro="">
      <xdr:nvCxnSpPr>
        <xdr:cNvPr id="445" name="直線コネクタ 444">
          <a:extLst>
            <a:ext uri="{FF2B5EF4-FFF2-40B4-BE49-F238E27FC236}">
              <a16:creationId xmlns:a16="http://schemas.microsoft.com/office/drawing/2014/main" id="{F297A639-A15E-4614-AF7C-76186D005F30}"/>
            </a:ext>
          </a:extLst>
        </xdr:cNvPr>
        <xdr:cNvCxnSpPr/>
      </xdr:nvCxnSpPr>
      <xdr:spPr>
        <a:xfrm>
          <a:off x="13703300" y="58614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120106</xdr:rowOff>
    </xdr:from>
    <xdr:to>
      <xdr:col>67</xdr:col>
      <xdr:colOff>101600</xdr:colOff>
      <xdr:row>34</xdr:row>
      <xdr:rowOff>50256</xdr:rowOff>
    </xdr:to>
    <xdr:sp macro="" textlink="">
      <xdr:nvSpPr>
        <xdr:cNvPr id="446" name="楕円 445">
          <a:extLst>
            <a:ext uri="{FF2B5EF4-FFF2-40B4-BE49-F238E27FC236}">
              <a16:creationId xmlns:a16="http://schemas.microsoft.com/office/drawing/2014/main" id="{75AFE11D-246F-48A0-AAA0-E535D580768E}"/>
            </a:ext>
          </a:extLst>
        </xdr:cNvPr>
        <xdr:cNvSpPr/>
      </xdr:nvSpPr>
      <xdr:spPr>
        <a:xfrm>
          <a:off x="12763500" y="57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170906</xdr:rowOff>
    </xdr:from>
    <xdr:to>
      <xdr:col>71</xdr:col>
      <xdr:colOff>177800</xdr:colOff>
      <xdr:row>34</xdr:row>
      <xdr:rowOff>32113</xdr:rowOff>
    </xdr:to>
    <xdr:cxnSp macro="">
      <xdr:nvCxnSpPr>
        <xdr:cNvPr id="447" name="直線コネクタ 446">
          <a:extLst>
            <a:ext uri="{FF2B5EF4-FFF2-40B4-BE49-F238E27FC236}">
              <a16:creationId xmlns:a16="http://schemas.microsoft.com/office/drawing/2014/main" id="{A8212F07-056C-438B-BD94-919B168F1F43}"/>
            </a:ext>
          </a:extLst>
        </xdr:cNvPr>
        <xdr:cNvCxnSpPr/>
      </xdr:nvCxnSpPr>
      <xdr:spPr>
        <a:xfrm>
          <a:off x="12814300" y="58287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ADF3AE80-0B73-42C7-A8A0-5CBC63F0D969}"/>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E2D26098-B57F-4396-A1B5-B822240FCFA8}"/>
            </a:ext>
          </a:extLst>
        </xdr:cNvPr>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FE6ABC87-AFD9-45AF-B12B-34B7B22A2647}"/>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111596</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70D4BC1A-367A-4917-94D8-38F08A123782}"/>
            </a:ext>
          </a:extLst>
        </xdr:cNvPr>
        <xdr:cNvSpPr txBox="1"/>
      </xdr:nvSpPr>
      <xdr:spPr>
        <a:xfrm>
          <a:off x="12611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2D456235-6D74-4E2D-9D3B-DE027B38EAC2}"/>
            </a:ext>
          </a:extLst>
        </xdr:cNvPr>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133730</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3B68875F-E9DE-4F95-86D8-C534C9880802}"/>
            </a:ext>
          </a:extLst>
        </xdr:cNvPr>
        <xdr:cNvSpPr txBox="1"/>
      </xdr:nvSpPr>
      <xdr:spPr>
        <a:xfrm>
          <a:off x="143897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99440</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2E5B448F-1B84-4B7F-BD7E-034ED9FA1F38}"/>
            </a:ext>
          </a:extLst>
        </xdr:cNvPr>
        <xdr:cNvSpPr txBox="1"/>
      </xdr:nvSpPr>
      <xdr:spPr>
        <a:xfrm>
          <a:off x="13500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66783</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390201DD-80B6-47D0-A4EF-8924420EA6A3}"/>
            </a:ext>
          </a:extLst>
        </xdr:cNvPr>
        <xdr:cNvSpPr txBox="1"/>
      </xdr:nvSpPr>
      <xdr:spPr>
        <a:xfrm>
          <a:off x="12611744" y="55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ABCD2B4-CB88-466E-9DFC-D10F810C4EB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BBEAC4A5-8A84-47B9-B9A4-A87C840EEE1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F584B226-CE38-4035-A4EE-6BD61780D4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5E82638F-A1DA-4762-88A4-5269475587E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19C2A0C3-E136-44C9-8428-C34CE1D9B2C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C6823034-A0B4-4274-BF0D-1C1EE189672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FACAACEB-CCC9-431F-861D-5B48056D43B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538193BB-0DE7-4CFE-92FD-BF0D91ECDB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E2AA528D-E10A-46F3-ADBF-C264A217A58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39611FC7-A7C6-4A85-A51F-647575C4AE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31798DFD-B8C0-4212-B352-4FF0BA583C4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AB1BD831-BEE5-4C11-9DE3-D12F01B7E81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88DC0168-DC55-48F5-9892-7169CDCCEEF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D14297C0-3891-4B6D-826B-3DDBC561C1A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61767B41-56BD-460C-9DFC-95C58A88604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5BCE72AD-5F13-4223-9979-F9A1E637FAD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B4C18F63-93B0-4BF7-8BF8-D7A9710DD0E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B29CBF52-02AB-4FFF-89EF-E1C08DFBD6F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504DAE6D-DA1A-47E9-BAE3-FCC8EE5D509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749A3BDD-E870-4DCA-8E68-A3B0DEE8DF4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E5447CA0-3D0E-472B-8495-E97A700471B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D22E65BE-0989-4072-9A8F-8B45D45F39DE}"/>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659BBAC4-C9AF-4514-A524-CCB354A7134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791FE824-1770-412D-9F29-575BFF98384C}"/>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B0FBEF19-872A-4F36-A364-4D83876AD024}"/>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a:extLst>
            <a:ext uri="{FF2B5EF4-FFF2-40B4-BE49-F238E27FC236}">
              <a16:creationId xmlns:a16="http://schemas.microsoft.com/office/drawing/2014/main" id="{AEA8573F-4702-4B95-B7F3-5AA8412D8459}"/>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E79AE28A-E4F3-4CB8-ACB2-F46ADE35B3D1}"/>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CE5B14F2-D0DE-410B-A1D9-13710338038C}"/>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a:extLst>
            <a:ext uri="{FF2B5EF4-FFF2-40B4-BE49-F238E27FC236}">
              <a16:creationId xmlns:a16="http://schemas.microsoft.com/office/drawing/2014/main" id="{99C1946B-3B6B-471B-A0FD-CAA9B90AF449}"/>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a:extLst>
            <a:ext uri="{FF2B5EF4-FFF2-40B4-BE49-F238E27FC236}">
              <a16:creationId xmlns:a16="http://schemas.microsoft.com/office/drawing/2014/main" id="{67C3D1D9-D761-401A-BA99-F13AC4DF21D8}"/>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a:extLst>
            <a:ext uri="{FF2B5EF4-FFF2-40B4-BE49-F238E27FC236}">
              <a16:creationId xmlns:a16="http://schemas.microsoft.com/office/drawing/2014/main" id="{14BA04A3-4BD3-434C-BF86-FCC9C4E42A9D}"/>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a:extLst>
            <a:ext uri="{FF2B5EF4-FFF2-40B4-BE49-F238E27FC236}">
              <a16:creationId xmlns:a16="http://schemas.microsoft.com/office/drawing/2014/main" id="{5019D5BB-361D-49D4-9E02-F07935A083B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F66FF0E-7088-400D-B360-40BD24BCE9C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AF16857-47F3-401E-A04F-8F748152ED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8CF4E0C-1AF5-45A9-8A97-821E657A12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5FE7D49-61A4-4F9B-B33D-793AC642080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3181A95-8DF5-4E3C-856F-36C44E08F3D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152959</xdr:rowOff>
    </xdr:from>
    <xdr:to>
      <xdr:col>116</xdr:col>
      <xdr:colOff>114300</xdr:colOff>
      <xdr:row>40</xdr:row>
      <xdr:rowOff>83109</xdr:rowOff>
    </xdr:to>
    <xdr:sp macro="" textlink="">
      <xdr:nvSpPr>
        <xdr:cNvPr id="493" name="楕円 492">
          <a:extLst>
            <a:ext uri="{FF2B5EF4-FFF2-40B4-BE49-F238E27FC236}">
              <a16:creationId xmlns:a16="http://schemas.microsoft.com/office/drawing/2014/main" id="{C4FA155F-E216-483D-8570-7F35458CABA6}"/>
            </a:ext>
          </a:extLst>
        </xdr:cNvPr>
        <xdr:cNvSpPr/>
      </xdr:nvSpPr>
      <xdr:spPr>
        <a:xfrm>
          <a:off x="22110700" y="68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131386</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DBEC0C62-F0D4-495D-8C80-B8904C491FC7}"/>
            </a:ext>
          </a:extLst>
        </xdr:cNvPr>
        <xdr:cNvSpPr txBox="1"/>
      </xdr:nvSpPr>
      <xdr:spPr>
        <a:xfrm>
          <a:off x="22199600" y="681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156616</xdr:rowOff>
    </xdr:from>
    <xdr:to>
      <xdr:col>112</xdr:col>
      <xdr:colOff>38100</xdr:colOff>
      <xdr:row>40</xdr:row>
      <xdr:rowOff>86766</xdr:rowOff>
    </xdr:to>
    <xdr:sp macro="" textlink="">
      <xdr:nvSpPr>
        <xdr:cNvPr id="495" name="楕円 494">
          <a:extLst>
            <a:ext uri="{FF2B5EF4-FFF2-40B4-BE49-F238E27FC236}">
              <a16:creationId xmlns:a16="http://schemas.microsoft.com/office/drawing/2014/main" id="{55BBA7CB-CD11-458C-A14F-212069D8C96C}"/>
            </a:ext>
          </a:extLst>
        </xdr:cNvPr>
        <xdr:cNvSpPr/>
      </xdr:nvSpPr>
      <xdr:spPr>
        <a:xfrm>
          <a:off x="21272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32309</xdr:rowOff>
    </xdr:from>
    <xdr:to>
      <xdr:col>116</xdr:col>
      <xdr:colOff>63500</xdr:colOff>
      <xdr:row>40</xdr:row>
      <xdr:rowOff>35966</xdr:rowOff>
    </xdr:to>
    <xdr:cxnSp macro="">
      <xdr:nvCxnSpPr>
        <xdr:cNvPr id="496" name="直線コネクタ 495">
          <a:extLst>
            <a:ext uri="{FF2B5EF4-FFF2-40B4-BE49-F238E27FC236}">
              <a16:creationId xmlns:a16="http://schemas.microsoft.com/office/drawing/2014/main" id="{8B2FE1E3-5C85-42CD-9701-BE79F7806F73}"/>
            </a:ext>
          </a:extLst>
        </xdr:cNvPr>
        <xdr:cNvCxnSpPr/>
      </xdr:nvCxnSpPr>
      <xdr:spPr>
        <a:xfrm flipV="1">
          <a:off x="21323300" y="689030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157531</xdr:rowOff>
    </xdr:from>
    <xdr:to>
      <xdr:col>107</xdr:col>
      <xdr:colOff>101600</xdr:colOff>
      <xdr:row>40</xdr:row>
      <xdr:rowOff>87681</xdr:rowOff>
    </xdr:to>
    <xdr:sp macro="" textlink="">
      <xdr:nvSpPr>
        <xdr:cNvPr id="497" name="楕円 496">
          <a:extLst>
            <a:ext uri="{FF2B5EF4-FFF2-40B4-BE49-F238E27FC236}">
              <a16:creationId xmlns:a16="http://schemas.microsoft.com/office/drawing/2014/main" id="{91B77746-6434-43F6-BCD6-8873FBDDC162}"/>
            </a:ext>
          </a:extLst>
        </xdr:cNvPr>
        <xdr:cNvSpPr/>
      </xdr:nvSpPr>
      <xdr:spPr>
        <a:xfrm>
          <a:off x="20383500" y="68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35966</xdr:rowOff>
    </xdr:from>
    <xdr:to>
      <xdr:col>111</xdr:col>
      <xdr:colOff>177800</xdr:colOff>
      <xdr:row>40</xdr:row>
      <xdr:rowOff>36881</xdr:rowOff>
    </xdr:to>
    <xdr:cxnSp macro="">
      <xdr:nvCxnSpPr>
        <xdr:cNvPr id="498" name="直線コネクタ 497">
          <a:extLst>
            <a:ext uri="{FF2B5EF4-FFF2-40B4-BE49-F238E27FC236}">
              <a16:creationId xmlns:a16="http://schemas.microsoft.com/office/drawing/2014/main" id="{1BF1203A-8096-4D7F-83E7-1308F33F3154}"/>
            </a:ext>
          </a:extLst>
        </xdr:cNvPr>
        <xdr:cNvCxnSpPr/>
      </xdr:nvCxnSpPr>
      <xdr:spPr>
        <a:xfrm flipV="1">
          <a:off x="20434300" y="689396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163932</xdr:rowOff>
    </xdr:from>
    <xdr:to>
      <xdr:col>102</xdr:col>
      <xdr:colOff>165100</xdr:colOff>
      <xdr:row>40</xdr:row>
      <xdr:rowOff>94082</xdr:rowOff>
    </xdr:to>
    <xdr:sp macro="" textlink="">
      <xdr:nvSpPr>
        <xdr:cNvPr id="499" name="楕円 498">
          <a:extLst>
            <a:ext uri="{FF2B5EF4-FFF2-40B4-BE49-F238E27FC236}">
              <a16:creationId xmlns:a16="http://schemas.microsoft.com/office/drawing/2014/main" id="{E12922BB-69F3-4D81-8494-3686072B47A9}"/>
            </a:ext>
          </a:extLst>
        </xdr:cNvPr>
        <xdr:cNvSpPr/>
      </xdr:nvSpPr>
      <xdr:spPr>
        <a:xfrm>
          <a:off x="19494500" y="68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36881</xdr:rowOff>
    </xdr:from>
    <xdr:to>
      <xdr:col>107</xdr:col>
      <xdr:colOff>50800</xdr:colOff>
      <xdr:row>40</xdr:row>
      <xdr:rowOff>43282</xdr:rowOff>
    </xdr:to>
    <xdr:cxnSp macro="">
      <xdr:nvCxnSpPr>
        <xdr:cNvPr id="500" name="直線コネクタ 499">
          <a:extLst>
            <a:ext uri="{FF2B5EF4-FFF2-40B4-BE49-F238E27FC236}">
              <a16:creationId xmlns:a16="http://schemas.microsoft.com/office/drawing/2014/main" id="{E8E76731-1178-49E1-8C69-C5245AABE8B6}"/>
            </a:ext>
          </a:extLst>
        </xdr:cNvPr>
        <xdr:cNvCxnSpPr/>
      </xdr:nvCxnSpPr>
      <xdr:spPr>
        <a:xfrm flipV="1">
          <a:off x="19545300" y="689488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164846</xdr:rowOff>
    </xdr:from>
    <xdr:to>
      <xdr:col>98</xdr:col>
      <xdr:colOff>38100</xdr:colOff>
      <xdr:row>40</xdr:row>
      <xdr:rowOff>94996</xdr:rowOff>
    </xdr:to>
    <xdr:sp macro="" textlink="">
      <xdr:nvSpPr>
        <xdr:cNvPr id="501" name="楕円 500">
          <a:extLst>
            <a:ext uri="{FF2B5EF4-FFF2-40B4-BE49-F238E27FC236}">
              <a16:creationId xmlns:a16="http://schemas.microsoft.com/office/drawing/2014/main" id="{F362BBB5-81FF-4C9D-84F5-7442FD98F794}"/>
            </a:ext>
          </a:extLst>
        </xdr:cNvPr>
        <xdr:cNvSpPr/>
      </xdr:nvSpPr>
      <xdr:spPr>
        <a:xfrm>
          <a:off x="18605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43282</xdr:rowOff>
    </xdr:from>
    <xdr:to>
      <xdr:col>102</xdr:col>
      <xdr:colOff>114300</xdr:colOff>
      <xdr:row>40</xdr:row>
      <xdr:rowOff>44196</xdr:rowOff>
    </xdr:to>
    <xdr:cxnSp macro="">
      <xdr:nvCxnSpPr>
        <xdr:cNvPr id="502" name="直線コネクタ 501">
          <a:extLst>
            <a:ext uri="{FF2B5EF4-FFF2-40B4-BE49-F238E27FC236}">
              <a16:creationId xmlns:a16="http://schemas.microsoft.com/office/drawing/2014/main" id="{552D7686-F365-4E33-96E5-E4FEF34C13D1}"/>
            </a:ext>
          </a:extLst>
        </xdr:cNvPr>
        <xdr:cNvCxnSpPr/>
      </xdr:nvCxnSpPr>
      <xdr:spPr>
        <a:xfrm flipV="1">
          <a:off x="18656300" y="69012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8CC1806E-348C-4E11-AAF2-8905D35C135E}"/>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C1DA8622-386D-42DA-9BE1-69868FFF3C7A}"/>
            </a:ext>
          </a:extLst>
        </xdr:cNvPr>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5F9615EB-4866-40DF-9F8B-D63251AF6C91}"/>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2E0DFF4-FBD4-4571-A6FD-4A2AC4EEAD19}"/>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77893</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EB778F44-51E5-4C19-84E2-1FE19B9BEC8E}"/>
            </a:ext>
          </a:extLst>
        </xdr:cNvPr>
        <xdr:cNvSpPr txBox="1"/>
      </xdr:nvSpPr>
      <xdr:spPr>
        <a:xfrm>
          <a:off x="21075727" y="69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78808</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8E78BC77-088F-4DFD-8D8C-52E10C27417E}"/>
            </a:ext>
          </a:extLst>
        </xdr:cNvPr>
        <xdr:cNvSpPr txBox="1"/>
      </xdr:nvSpPr>
      <xdr:spPr>
        <a:xfrm>
          <a:off x="20199427" y="693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85209</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116BF858-F8CD-44DE-8698-0EB2BECBDC70}"/>
            </a:ext>
          </a:extLst>
        </xdr:cNvPr>
        <xdr:cNvSpPr txBox="1"/>
      </xdr:nvSpPr>
      <xdr:spPr>
        <a:xfrm>
          <a:off x="19310427" y="69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38754648-4AC4-4702-8DF0-E51BA188974B}"/>
            </a:ext>
          </a:extLst>
        </xdr:cNvPr>
        <xdr:cNvSpPr txBox="1"/>
      </xdr:nvSpPr>
      <xdr:spPr>
        <a:xfrm>
          <a:off x="18421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FB768EFC-B4B5-477F-AFF8-8B18E248CC8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7A4E435E-1061-4178-BA02-25AE3012EAB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5A7EBA7-6478-4F4B-8EB8-5CABC08363E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EAF78EA3-A74F-4078-9AA0-1B59E0054AB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9FEBCFCB-9900-4BC0-AB3D-1D3436BD06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2E8D47A3-3CB0-4FE4-AF3B-C2CC1D02E3D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4C7A4DEC-7569-440F-96CE-2AD52B0DBB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3778F84C-B8F8-49C4-8A6D-D5630048C66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53500A6B-A1E9-490D-9471-EAB2FF89235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3F12B394-0988-48A4-9959-38FC0C5708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F7F0114F-73A4-44B1-8B10-42FBCAA94C6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4B8D99BE-60AA-4CB4-8A0B-785ACEDFC91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C0D2615-C8C6-43F0-B52F-D39C0D4C021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E510CA98-A4C4-40A6-8E28-AB9C187A55B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69DF0F62-E8E6-4F79-8EB1-6C33E158429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DC44ACB6-3729-43A9-BB50-22EC403A8BB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7DDA0CCC-1F86-455C-BF6A-AEE24B4A680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401EBEB6-8994-449B-87FC-AC6BDBDE29E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9FFA5B62-2A99-4A27-A880-DD2FC0FA755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688B62F3-1277-4B0E-9D5F-01BACE64551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71F4B6E4-42A2-4DF4-AFD7-73C7F87E1D4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32E09C4C-E4DE-49AC-B7E5-22C3203BA77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BC145E71-9499-4229-A2C9-FF3A3519A68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859D2534-D097-4568-B4E3-7120BCFADB2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a:extLst>
            <a:ext uri="{FF2B5EF4-FFF2-40B4-BE49-F238E27FC236}">
              <a16:creationId xmlns:a16="http://schemas.microsoft.com/office/drawing/2014/main" id="{6DCC4A32-CA55-4D74-AFB0-45491AF952E8}"/>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2043B6D7-F009-42FC-8377-46A8CF5D19B5}"/>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a:extLst>
            <a:ext uri="{FF2B5EF4-FFF2-40B4-BE49-F238E27FC236}">
              <a16:creationId xmlns:a16="http://schemas.microsoft.com/office/drawing/2014/main" id="{85C80872-E529-4F7C-9208-D4D7243E1B3B}"/>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5A2FF8C6-95A5-43B8-9C13-B33A5F74BA17}"/>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a:extLst>
            <a:ext uri="{FF2B5EF4-FFF2-40B4-BE49-F238E27FC236}">
              <a16:creationId xmlns:a16="http://schemas.microsoft.com/office/drawing/2014/main" id="{40A73B50-DE4D-427A-B62A-A15E11CC8EFE}"/>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3CBFB6D7-ACAF-46CA-B323-F0B9E89AF306}"/>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a:extLst>
            <a:ext uri="{FF2B5EF4-FFF2-40B4-BE49-F238E27FC236}">
              <a16:creationId xmlns:a16="http://schemas.microsoft.com/office/drawing/2014/main" id="{AFE43B27-9321-4BBF-AE7F-B264E3612BBE}"/>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a:extLst>
            <a:ext uri="{FF2B5EF4-FFF2-40B4-BE49-F238E27FC236}">
              <a16:creationId xmlns:a16="http://schemas.microsoft.com/office/drawing/2014/main" id="{EFEB8FF4-57ED-4C4E-9E3B-E4608EC7D76E}"/>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a:extLst>
            <a:ext uri="{FF2B5EF4-FFF2-40B4-BE49-F238E27FC236}">
              <a16:creationId xmlns:a16="http://schemas.microsoft.com/office/drawing/2014/main" id="{C7223014-2FE7-4133-89ED-C713B41D4D35}"/>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a:extLst>
            <a:ext uri="{FF2B5EF4-FFF2-40B4-BE49-F238E27FC236}">
              <a16:creationId xmlns:a16="http://schemas.microsoft.com/office/drawing/2014/main" id="{41D0C217-425B-401E-B410-06549BA71DFC}"/>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a:extLst>
            <a:ext uri="{FF2B5EF4-FFF2-40B4-BE49-F238E27FC236}">
              <a16:creationId xmlns:a16="http://schemas.microsoft.com/office/drawing/2014/main" id="{E1200E71-0B48-460D-BB0D-5D5E8FFF460B}"/>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399901D-2DF0-4990-BED4-CB12CAA6A7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8C15BFB-6F6A-493E-A3A6-8E570D15993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C476121-8599-4723-A0E8-3C73D78422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58C291E-A34A-45A3-89EF-5670F1A6FCE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3AE6285-4338-492B-9827-05FA2404A5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21590</xdr:rowOff>
    </xdr:from>
    <xdr:to>
      <xdr:col>85</xdr:col>
      <xdr:colOff>177800</xdr:colOff>
      <xdr:row>63</xdr:row>
      <xdr:rowOff>123190</xdr:rowOff>
    </xdr:to>
    <xdr:sp macro="" textlink="">
      <xdr:nvSpPr>
        <xdr:cNvPr id="551" name="楕円 550">
          <a:extLst>
            <a:ext uri="{FF2B5EF4-FFF2-40B4-BE49-F238E27FC236}">
              <a16:creationId xmlns:a16="http://schemas.microsoft.com/office/drawing/2014/main" id="{FEFF9877-1A92-42FF-876D-03707454162C}"/>
            </a:ext>
          </a:extLst>
        </xdr:cNvPr>
        <xdr:cNvSpPr/>
      </xdr:nvSpPr>
      <xdr:spPr>
        <a:xfrm>
          <a:off x="16268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107967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3804631D-1193-4122-AA62-FBC4EC0D322A}"/>
            </a:ext>
          </a:extLst>
        </xdr:cNvPr>
        <xdr:cNvSpPr txBox="1"/>
      </xdr:nvSpPr>
      <xdr:spPr>
        <a:xfrm>
          <a:off x="16357600" y="1073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19685</xdr:rowOff>
    </xdr:from>
    <xdr:to>
      <xdr:col>81</xdr:col>
      <xdr:colOff>101600</xdr:colOff>
      <xdr:row>63</xdr:row>
      <xdr:rowOff>121285</xdr:rowOff>
    </xdr:to>
    <xdr:sp macro="" textlink="">
      <xdr:nvSpPr>
        <xdr:cNvPr id="553" name="楕円 552">
          <a:extLst>
            <a:ext uri="{FF2B5EF4-FFF2-40B4-BE49-F238E27FC236}">
              <a16:creationId xmlns:a16="http://schemas.microsoft.com/office/drawing/2014/main" id="{D9C0066E-9809-4A18-A98A-1506BE8B60FF}"/>
            </a:ext>
          </a:extLst>
        </xdr:cNvPr>
        <xdr:cNvSpPr/>
      </xdr:nvSpPr>
      <xdr:spPr>
        <a:xfrm>
          <a:off x="15430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70485</xdr:rowOff>
    </xdr:from>
    <xdr:to>
      <xdr:col>85</xdr:col>
      <xdr:colOff>127000</xdr:colOff>
      <xdr:row>63</xdr:row>
      <xdr:rowOff>72390</xdr:rowOff>
    </xdr:to>
    <xdr:cxnSp macro="">
      <xdr:nvCxnSpPr>
        <xdr:cNvPr id="554" name="直線コネクタ 553">
          <a:extLst>
            <a:ext uri="{FF2B5EF4-FFF2-40B4-BE49-F238E27FC236}">
              <a16:creationId xmlns:a16="http://schemas.microsoft.com/office/drawing/2014/main" id="{4EB736F7-044A-4195-80F4-1CB0C764AB99}"/>
            </a:ext>
          </a:extLst>
        </xdr:cNvPr>
        <xdr:cNvCxnSpPr/>
      </xdr:nvCxnSpPr>
      <xdr:spPr>
        <a:xfrm>
          <a:off x="15481300" y="108718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154940</xdr:rowOff>
    </xdr:from>
    <xdr:to>
      <xdr:col>76</xdr:col>
      <xdr:colOff>165100</xdr:colOff>
      <xdr:row>63</xdr:row>
      <xdr:rowOff>85090</xdr:rowOff>
    </xdr:to>
    <xdr:sp macro="" textlink="">
      <xdr:nvSpPr>
        <xdr:cNvPr id="555" name="楕円 554">
          <a:extLst>
            <a:ext uri="{FF2B5EF4-FFF2-40B4-BE49-F238E27FC236}">
              <a16:creationId xmlns:a16="http://schemas.microsoft.com/office/drawing/2014/main" id="{6E43D619-FD5A-4BC2-931F-F597594BD89D}"/>
            </a:ext>
          </a:extLst>
        </xdr:cNvPr>
        <xdr:cNvSpPr/>
      </xdr:nvSpPr>
      <xdr:spPr>
        <a:xfrm>
          <a:off x="1454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34290</xdr:rowOff>
    </xdr:from>
    <xdr:to>
      <xdr:col>81</xdr:col>
      <xdr:colOff>50800</xdr:colOff>
      <xdr:row>63</xdr:row>
      <xdr:rowOff>70485</xdr:rowOff>
    </xdr:to>
    <xdr:cxnSp macro="">
      <xdr:nvCxnSpPr>
        <xdr:cNvPr id="556" name="直線コネクタ 555">
          <a:extLst>
            <a:ext uri="{FF2B5EF4-FFF2-40B4-BE49-F238E27FC236}">
              <a16:creationId xmlns:a16="http://schemas.microsoft.com/office/drawing/2014/main" id="{532D95BC-6E29-49B6-BF43-73C023C62F5B}"/>
            </a:ext>
          </a:extLst>
        </xdr:cNvPr>
        <xdr:cNvCxnSpPr/>
      </xdr:nvCxnSpPr>
      <xdr:spPr>
        <a:xfrm>
          <a:off x="14592300" y="108356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2540</xdr:rowOff>
    </xdr:from>
    <xdr:to>
      <xdr:col>72</xdr:col>
      <xdr:colOff>38100</xdr:colOff>
      <xdr:row>63</xdr:row>
      <xdr:rowOff>104140</xdr:rowOff>
    </xdr:to>
    <xdr:sp macro="" textlink="">
      <xdr:nvSpPr>
        <xdr:cNvPr id="557" name="楕円 556">
          <a:extLst>
            <a:ext uri="{FF2B5EF4-FFF2-40B4-BE49-F238E27FC236}">
              <a16:creationId xmlns:a16="http://schemas.microsoft.com/office/drawing/2014/main" id="{FC80B073-2DA5-46E8-B5AE-A889F80613EB}"/>
            </a:ext>
          </a:extLst>
        </xdr:cNvPr>
        <xdr:cNvSpPr/>
      </xdr:nvSpPr>
      <xdr:spPr>
        <a:xfrm>
          <a:off x="13652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34290</xdr:rowOff>
    </xdr:from>
    <xdr:to>
      <xdr:col>76</xdr:col>
      <xdr:colOff>114300</xdr:colOff>
      <xdr:row>63</xdr:row>
      <xdr:rowOff>53340</xdr:rowOff>
    </xdr:to>
    <xdr:cxnSp macro="">
      <xdr:nvCxnSpPr>
        <xdr:cNvPr id="558" name="直線コネクタ 557">
          <a:extLst>
            <a:ext uri="{FF2B5EF4-FFF2-40B4-BE49-F238E27FC236}">
              <a16:creationId xmlns:a16="http://schemas.microsoft.com/office/drawing/2014/main" id="{95B30EC9-9F97-4CD9-8083-92D74C215B50}"/>
            </a:ext>
          </a:extLst>
        </xdr:cNvPr>
        <xdr:cNvCxnSpPr/>
      </xdr:nvCxnSpPr>
      <xdr:spPr>
        <a:xfrm flipV="1">
          <a:off x="13703300" y="108356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135890</xdr:rowOff>
    </xdr:from>
    <xdr:to>
      <xdr:col>67</xdr:col>
      <xdr:colOff>101600</xdr:colOff>
      <xdr:row>63</xdr:row>
      <xdr:rowOff>66040</xdr:rowOff>
    </xdr:to>
    <xdr:sp macro="" textlink="">
      <xdr:nvSpPr>
        <xdr:cNvPr id="559" name="楕円 558">
          <a:extLst>
            <a:ext uri="{FF2B5EF4-FFF2-40B4-BE49-F238E27FC236}">
              <a16:creationId xmlns:a16="http://schemas.microsoft.com/office/drawing/2014/main" id="{2520022B-2458-4A12-8DB3-92B1471452CD}"/>
            </a:ext>
          </a:extLst>
        </xdr:cNvPr>
        <xdr:cNvSpPr/>
      </xdr:nvSpPr>
      <xdr:spPr>
        <a:xfrm>
          <a:off x="1276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15240</xdr:rowOff>
    </xdr:from>
    <xdr:to>
      <xdr:col>71</xdr:col>
      <xdr:colOff>177800</xdr:colOff>
      <xdr:row>63</xdr:row>
      <xdr:rowOff>53340</xdr:rowOff>
    </xdr:to>
    <xdr:cxnSp macro="">
      <xdr:nvCxnSpPr>
        <xdr:cNvPr id="560" name="直線コネクタ 559">
          <a:extLst>
            <a:ext uri="{FF2B5EF4-FFF2-40B4-BE49-F238E27FC236}">
              <a16:creationId xmlns:a16="http://schemas.microsoft.com/office/drawing/2014/main" id="{DA86D9FC-44FB-4626-8BDB-40CF4A51E4E6}"/>
            </a:ext>
          </a:extLst>
        </xdr:cNvPr>
        <xdr:cNvCxnSpPr/>
      </xdr:nvCxnSpPr>
      <xdr:spPr>
        <a:xfrm>
          <a:off x="12814300" y="108165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a:extLst>
            <a:ext uri="{FF2B5EF4-FFF2-40B4-BE49-F238E27FC236}">
              <a16:creationId xmlns:a16="http://schemas.microsoft.com/office/drawing/2014/main" id="{20FFF293-3679-4A3E-8FBA-158468BD0872}"/>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a:extLst>
            <a:ext uri="{FF2B5EF4-FFF2-40B4-BE49-F238E27FC236}">
              <a16:creationId xmlns:a16="http://schemas.microsoft.com/office/drawing/2014/main" id="{776483D7-32E5-4B48-A9F0-FCE72A94897D}"/>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3" name="n_3aveValue【学校施設】&#10;有形固定資産減価償却率">
          <a:extLst>
            <a:ext uri="{FF2B5EF4-FFF2-40B4-BE49-F238E27FC236}">
              <a16:creationId xmlns:a16="http://schemas.microsoft.com/office/drawing/2014/main" id="{CA6847B2-AB8E-437C-A178-792F9416DB07}"/>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a:extLst>
            <a:ext uri="{FF2B5EF4-FFF2-40B4-BE49-F238E27FC236}">
              <a16:creationId xmlns:a16="http://schemas.microsoft.com/office/drawing/2014/main" id="{94A78846-AE45-421A-AD4F-1E57AD0A179F}"/>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112412</xdr:rowOff>
    </xdr:from>
    <xdr:ext cx="405111" cy="259045"/>
    <xdr:sp macro="" textlink="">
      <xdr:nvSpPr>
        <xdr:cNvPr id="565" name="n_1mainValue【学校施設】&#10;有形固定資産減価償却率">
          <a:extLst>
            <a:ext uri="{FF2B5EF4-FFF2-40B4-BE49-F238E27FC236}">
              <a16:creationId xmlns:a16="http://schemas.microsoft.com/office/drawing/2014/main" id="{94457306-5759-42DC-8EEB-B9D60D7B0863}"/>
            </a:ext>
          </a:extLst>
        </xdr:cNvPr>
        <xdr:cNvSpPr txBox="1"/>
      </xdr:nvSpPr>
      <xdr:spPr>
        <a:xfrm>
          <a:off x="152660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76217</xdr:rowOff>
    </xdr:from>
    <xdr:ext cx="405111" cy="259045"/>
    <xdr:sp macro="" textlink="">
      <xdr:nvSpPr>
        <xdr:cNvPr id="566" name="n_2mainValue【学校施設】&#10;有形固定資産減価償却率">
          <a:extLst>
            <a:ext uri="{FF2B5EF4-FFF2-40B4-BE49-F238E27FC236}">
              <a16:creationId xmlns:a16="http://schemas.microsoft.com/office/drawing/2014/main" id="{A70128BD-6C26-4789-B6E5-9699F889CAE1}"/>
            </a:ext>
          </a:extLst>
        </xdr:cNvPr>
        <xdr:cNvSpPr txBox="1"/>
      </xdr:nvSpPr>
      <xdr:spPr>
        <a:xfrm>
          <a:off x="14389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95267</xdr:rowOff>
    </xdr:from>
    <xdr:ext cx="405111" cy="259045"/>
    <xdr:sp macro="" textlink="">
      <xdr:nvSpPr>
        <xdr:cNvPr id="567" name="n_3mainValue【学校施設】&#10;有形固定資産減価償却率">
          <a:extLst>
            <a:ext uri="{FF2B5EF4-FFF2-40B4-BE49-F238E27FC236}">
              <a16:creationId xmlns:a16="http://schemas.microsoft.com/office/drawing/2014/main" id="{3C5245FA-7468-47D2-8BD0-3186A380BAF2}"/>
            </a:ext>
          </a:extLst>
        </xdr:cNvPr>
        <xdr:cNvSpPr txBox="1"/>
      </xdr:nvSpPr>
      <xdr:spPr>
        <a:xfrm>
          <a:off x="13500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57167</xdr:rowOff>
    </xdr:from>
    <xdr:ext cx="405111" cy="259045"/>
    <xdr:sp macro="" textlink="">
      <xdr:nvSpPr>
        <xdr:cNvPr id="568" name="n_4mainValue【学校施設】&#10;有形固定資産減価償却率">
          <a:extLst>
            <a:ext uri="{FF2B5EF4-FFF2-40B4-BE49-F238E27FC236}">
              <a16:creationId xmlns:a16="http://schemas.microsoft.com/office/drawing/2014/main" id="{FE641E91-D876-4F99-98E4-4D7FBFB3EC1B}"/>
            </a:ext>
          </a:extLst>
        </xdr:cNvPr>
        <xdr:cNvSpPr txBox="1"/>
      </xdr:nvSpPr>
      <xdr:spPr>
        <a:xfrm>
          <a:off x="12611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81BE491C-6EC7-49FD-95C5-8AA7FCD8BF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3B7A3211-BA4C-4F5E-9F4C-4C89B06FF99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91670C7E-3391-466A-BB69-34317E04E4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8D6F26E1-5926-430C-8B0A-E748A42AE2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AFE9C1A0-0BCE-488A-818A-2297FE2B205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D5E84926-7A69-40C2-838A-65811784A0D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E07B3A94-A3E7-43F6-86AA-630777F2882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08801A6-7043-4430-AD8A-E53A4952D4C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F408356B-E9E0-4262-91EA-AD27EE92C5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E5942AF9-40A7-4D06-89AB-970C3C0F27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A568E3C8-9727-40BC-9741-9AE457EEF51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3A838B87-FB9A-465A-A3C4-8A7693221C4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21E3C614-F047-497C-843D-38C04FF0F02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6AC0D38B-3F2B-4816-8E34-E782DD9A327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26E0288B-3F08-4FE9-B3AB-D4B47DE63D3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3E1227B9-8E80-4EAF-844E-1282E60D83C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C294E7F9-7637-4DC6-8230-EB26226EB1D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B2F84D6E-1F0E-461D-89EB-1AD9C1ACEAE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BF88A7AA-EB87-4566-A832-2A431D657E0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5CBB00E5-ADDD-4F4F-8F65-21DCEB71FA0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337A5A41-7DE1-4C8E-B2C5-BDB248F9B8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55C328D8-7B38-48A6-A9F5-E9CD89694AA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C24BF24D-2DED-4816-B475-CD0367421A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a:extLst>
            <a:ext uri="{FF2B5EF4-FFF2-40B4-BE49-F238E27FC236}">
              <a16:creationId xmlns:a16="http://schemas.microsoft.com/office/drawing/2014/main" id="{D1BED958-A479-47F3-A981-EF7DB5C98F8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a:extLst>
            <a:ext uri="{FF2B5EF4-FFF2-40B4-BE49-F238E27FC236}">
              <a16:creationId xmlns:a16="http://schemas.microsoft.com/office/drawing/2014/main" id="{8DAE2E5F-8A65-4AD1-BF8A-F16898D531E1}"/>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a:extLst>
            <a:ext uri="{FF2B5EF4-FFF2-40B4-BE49-F238E27FC236}">
              <a16:creationId xmlns:a16="http://schemas.microsoft.com/office/drawing/2014/main" id="{D836722E-08DD-43F1-935F-698136FB5814}"/>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a:extLst>
            <a:ext uri="{FF2B5EF4-FFF2-40B4-BE49-F238E27FC236}">
              <a16:creationId xmlns:a16="http://schemas.microsoft.com/office/drawing/2014/main" id="{EDB1284C-65C9-4575-B758-D48D56BE6F82}"/>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a:extLst>
            <a:ext uri="{FF2B5EF4-FFF2-40B4-BE49-F238E27FC236}">
              <a16:creationId xmlns:a16="http://schemas.microsoft.com/office/drawing/2014/main" id="{9F3DBA86-5D1F-4970-8DF4-BB5798E12BFF}"/>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a:extLst>
            <a:ext uri="{FF2B5EF4-FFF2-40B4-BE49-F238E27FC236}">
              <a16:creationId xmlns:a16="http://schemas.microsoft.com/office/drawing/2014/main" id="{F3C40867-B10C-4AD1-B515-C0C38EF67D94}"/>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a:extLst>
            <a:ext uri="{FF2B5EF4-FFF2-40B4-BE49-F238E27FC236}">
              <a16:creationId xmlns:a16="http://schemas.microsoft.com/office/drawing/2014/main" id="{9DBBFD77-E86A-42DC-B242-4165B1F8A3EF}"/>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a:extLst>
            <a:ext uri="{FF2B5EF4-FFF2-40B4-BE49-F238E27FC236}">
              <a16:creationId xmlns:a16="http://schemas.microsoft.com/office/drawing/2014/main" id="{FF423B55-AFBD-4E82-91E0-1CE466BD8AC9}"/>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a:extLst>
            <a:ext uri="{FF2B5EF4-FFF2-40B4-BE49-F238E27FC236}">
              <a16:creationId xmlns:a16="http://schemas.microsoft.com/office/drawing/2014/main" id="{2DEB6461-8A35-4C47-B210-52E3D3828CE8}"/>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a:extLst>
            <a:ext uri="{FF2B5EF4-FFF2-40B4-BE49-F238E27FC236}">
              <a16:creationId xmlns:a16="http://schemas.microsoft.com/office/drawing/2014/main" id="{B0FB4388-8EE7-43AE-A626-BEC4CBC1B669}"/>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a:extLst>
            <a:ext uri="{FF2B5EF4-FFF2-40B4-BE49-F238E27FC236}">
              <a16:creationId xmlns:a16="http://schemas.microsoft.com/office/drawing/2014/main" id="{A4EBA3CD-F6B1-4BF5-9426-75FD0BFF4A92}"/>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CE740CB-7604-4C3D-B48C-7D903AF294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4D5905D-A4FB-4134-8761-A45B055A3E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34ACCDC-6B85-409B-B2EF-FC3C9B9EF92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CC298C4-A927-4D66-BD0B-3D9BB6FD83B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91610AC-A300-459E-A907-800694BB731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35001</xdr:rowOff>
    </xdr:from>
    <xdr:to>
      <xdr:col>116</xdr:col>
      <xdr:colOff>114300</xdr:colOff>
      <xdr:row>63</xdr:row>
      <xdr:rowOff>136601</xdr:rowOff>
    </xdr:to>
    <xdr:sp macro="" textlink="">
      <xdr:nvSpPr>
        <xdr:cNvPr id="608" name="楕円 607">
          <a:extLst>
            <a:ext uri="{FF2B5EF4-FFF2-40B4-BE49-F238E27FC236}">
              <a16:creationId xmlns:a16="http://schemas.microsoft.com/office/drawing/2014/main" id="{A8491606-BECA-449F-AE07-F5EF6E58D2B4}"/>
            </a:ext>
          </a:extLst>
        </xdr:cNvPr>
        <xdr:cNvSpPr/>
      </xdr:nvSpPr>
      <xdr:spPr>
        <a:xfrm>
          <a:off x="22110700" y="108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121378</xdr:rowOff>
    </xdr:from>
    <xdr:ext cx="469744" cy="259045"/>
    <xdr:sp macro="" textlink="">
      <xdr:nvSpPr>
        <xdr:cNvPr id="609" name="【学校施設】&#10;一人当たり面積該当値テキスト">
          <a:extLst>
            <a:ext uri="{FF2B5EF4-FFF2-40B4-BE49-F238E27FC236}">
              <a16:creationId xmlns:a16="http://schemas.microsoft.com/office/drawing/2014/main" id="{EAEBDD65-16DD-4BDB-9057-1BB973C84EE0}"/>
            </a:ext>
          </a:extLst>
        </xdr:cNvPr>
        <xdr:cNvSpPr txBox="1"/>
      </xdr:nvSpPr>
      <xdr:spPr>
        <a:xfrm>
          <a:off x="22199600" y="1075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36982</xdr:rowOff>
    </xdr:from>
    <xdr:to>
      <xdr:col>112</xdr:col>
      <xdr:colOff>38100</xdr:colOff>
      <xdr:row>63</xdr:row>
      <xdr:rowOff>138582</xdr:rowOff>
    </xdr:to>
    <xdr:sp macro="" textlink="">
      <xdr:nvSpPr>
        <xdr:cNvPr id="610" name="楕円 609">
          <a:extLst>
            <a:ext uri="{FF2B5EF4-FFF2-40B4-BE49-F238E27FC236}">
              <a16:creationId xmlns:a16="http://schemas.microsoft.com/office/drawing/2014/main" id="{039A0D21-334C-447C-9A67-4696E9E3F47B}"/>
            </a:ext>
          </a:extLst>
        </xdr:cNvPr>
        <xdr:cNvSpPr/>
      </xdr:nvSpPr>
      <xdr:spPr>
        <a:xfrm>
          <a:off x="21272500" y="108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85801</xdr:rowOff>
    </xdr:from>
    <xdr:to>
      <xdr:col>116</xdr:col>
      <xdr:colOff>63500</xdr:colOff>
      <xdr:row>63</xdr:row>
      <xdr:rowOff>87782</xdr:rowOff>
    </xdr:to>
    <xdr:cxnSp macro="">
      <xdr:nvCxnSpPr>
        <xdr:cNvPr id="611" name="直線コネクタ 610">
          <a:extLst>
            <a:ext uri="{FF2B5EF4-FFF2-40B4-BE49-F238E27FC236}">
              <a16:creationId xmlns:a16="http://schemas.microsoft.com/office/drawing/2014/main" id="{8948F35C-16AA-40C4-B5FC-65A327D54361}"/>
            </a:ext>
          </a:extLst>
        </xdr:cNvPr>
        <xdr:cNvCxnSpPr/>
      </xdr:nvCxnSpPr>
      <xdr:spPr>
        <a:xfrm flipV="1">
          <a:off x="21323300" y="10887151"/>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37592</xdr:rowOff>
    </xdr:from>
    <xdr:to>
      <xdr:col>107</xdr:col>
      <xdr:colOff>101600</xdr:colOff>
      <xdr:row>63</xdr:row>
      <xdr:rowOff>139192</xdr:rowOff>
    </xdr:to>
    <xdr:sp macro="" textlink="">
      <xdr:nvSpPr>
        <xdr:cNvPr id="612" name="楕円 611">
          <a:extLst>
            <a:ext uri="{FF2B5EF4-FFF2-40B4-BE49-F238E27FC236}">
              <a16:creationId xmlns:a16="http://schemas.microsoft.com/office/drawing/2014/main" id="{D8739ABE-128D-43E4-B02E-86D2B1F4688E}"/>
            </a:ext>
          </a:extLst>
        </xdr:cNvPr>
        <xdr:cNvSpPr/>
      </xdr:nvSpPr>
      <xdr:spPr>
        <a:xfrm>
          <a:off x="20383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87782</xdr:rowOff>
    </xdr:from>
    <xdr:to>
      <xdr:col>111</xdr:col>
      <xdr:colOff>177800</xdr:colOff>
      <xdr:row>63</xdr:row>
      <xdr:rowOff>88392</xdr:rowOff>
    </xdr:to>
    <xdr:cxnSp macro="">
      <xdr:nvCxnSpPr>
        <xdr:cNvPr id="613" name="直線コネクタ 612">
          <a:extLst>
            <a:ext uri="{FF2B5EF4-FFF2-40B4-BE49-F238E27FC236}">
              <a16:creationId xmlns:a16="http://schemas.microsoft.com/office/drawing/2014/main" id="{D175CE8A-31EE-40B1-AF3E-B8FCD40E095B}"/>
            </a:ext>
          </a:extLst>
        </xdr:cNvPr>
        <xdr:cNvCxnSpPr/>
      </xdr:nvCxnSpPr>
      <xdr:spPr>
        <a:xfrm flipV="1">
          <a:off x="20434300" y="1088913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41097</xdr:rowOff>
    </xdr:from>
    <xdr:to>
      <xdr:col>102</xdr:col>
      <xdr:colOff>165100</xdr:colOff>
      <xdr:row>63</xdr:row>
      <xdr:rowOff>142697</xdr:rowOff>
    </xdr:to>
    <xdr:sp macro="" textlink="">
      <xdr:nvSpPr>
        <xdr:cNvPr id="614" name="楕円 613">
          <a:extLst>
            <a:ext uri="{FF2B5EF4-FFF2-40B4-BE49-F238E27FC236}">
              <a16:creationId xmlns:a16="http://schemas.microsoft.com/office/drawing/2014/main" id="{0F76ABAD-AD1D-4269-9EDA-0969E13DACAD}"/>
            </a:ext>
          </a:extLst>
        </xdr:cNvPr>
        <xdr:cNvSpPr/>
      </xdr:nvSpPr>
      <xdr:spPr>
        <a:xfrm>
          <a:off x="19494500" y="108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88392</xdr:rowOff>
    </xdr:from>
    <xdr:to>
      <xdr:col>107</xdr:col>
      <xdr:colOff>50800</xdr:colOff>
      <xdr:row>63</xdr:row>
      <xdr:rowOff>91897</xdr:rowOff>
    </xdr:to>
    <xdr:cxnSp macro="">
      <xdr:nvCxnSpPr>
        <xdr:cNvPr id="615" name="直線コネクタ 614">
          <a:extLst>
            <a:ext uri="{FF2B5EF4-FFF2-40B4-BE49-F238E27FC236}">
              <a16:creationId xmlns:a16="http://schemas.microsoft.com/office/drawing/2014/main" id="{1805EE08-5573-4655-A988-9E7B6DE0202E}"/>
            </a:ext>
          </a:extLst>
        </xdr:cNvPr>
        <xdr:cNvCxnSpPr/>
      </xdr:nvCxnSpPr>
      <xdr:spPr>
        <a:xfrm flipV="1">
          <a:off x="19545300" y="10889742"/>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42011</xdr:rowOff>
    </xdr:from>
    <xdr:to>
      <xdr:col>98</xdr:col>
      <xdr:colOff>38100</xdr:colOff>
      <xdr:row>63</xdr:row>
      <xdr:rowOff>143611</xdr:rowOff>
    </xdr:to>
    <xdr:sp macro="" textlink="">
      <xdr:nvSpPr>
        <xdr:cNvPr id="616" name="楕円 615">
          <a:extLst>
            <a:ext uri="{FF2B5EF4-FFF2-40B4-BE49-F238E27FC236}">
              <a16:creationId xmlns:a16="http://schemas.microsoft.com/office/drawing/2014/main" id="{03FA6ABA-A45F-4DB7-90F1-42EE148B1C7F}"/>
            </a:ext>
          </a:extLst>
        </xdr:cNvPr>
        <xdr:cNvSpPr/>
      </xdr:nvSpPr>
      <xdr:spPr>
        <a:xfrm>
          <a:off x="18605500" y="10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91897</xdr:rowOff>
    </xdr:from>
    <xdr:to>
      <xdr:col>102</xdr:col>
      <xdr:colOff>114300</xdr:colOff>
      <xdr:row>63</xdr:row>
      <xdr:rowOff>92811</xdr:rowOff>
    </xdr:to>
    <xdr:cxnSp macro="">
      <xdr:nvCxnSpPr>
        <xdr:cNvPr id="617" name="直線コネクタ 616">
          <a:extLst>
            <a:ext uri="{FF2B5EF4-FFF2-40B4-BE49-F238E27FC236}">
              <a16:creationId xmlns:a16="http://schemas.microsoft.com/office/drawing/2014/main" id="{0C71C710-0C62-422F-B4F6-58350081AA74}"/>
            </a:ext>
          </a:extLst>
        </xdr:cNvPr>
        <xdr:cNvCxnSpPr/>
      </xdr:nvCxnSpPr>
      <xdr:spPr>
        <a:xfrm flipV="1">
          <a:off x="18656300" y="1089324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a:extLst>
            <a:ext uri="{FF2B5EF4-FFF2-40B4-BE49-F238E27FC236}">
              <a16:creationId xmlns:a16="http://schemas.microsoft.com/office/drawing/2014/main" id="{0A146FDA-DBAC-4A58-9403-62093DF76E1E}"/>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a:extLst>
            <a:ext uri="{FF2B5EF4-FFF2-40B4-BE49-F238E27FC236}">
              <a16:creationId xmlns:a16="http://schemas.microsoft.com/office/drawing/2014/main" id="{E78702EB-4848-47A3-82D7-7976DA8981D1}"/>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a:extLst>
            <a:ext uri="{FF2B5EF4-FFF2-40B4-BE49-F238E27FC236}">
              <a16:creationId xmlns:a16="http://schemas.microsoft.com/office/drawing/2014/main" id="{DF299995-1943-4076-88A2-6AC28191D8B7}"/>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a:extLst>
            <a:ext uri="{FF2B5EF4-FFF2-40B4-BE49-F238E27FC236}">
              <a16:creationId xmlns:a16="http://schemas.microsoft.com/office/drawing/2014/main" id="{E24B8830-613A-423B-87C2-5908442C17A8}"/>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129709</xdr:rowOff>
    </xdr:from>
    <xdr:ext cx="469744" cy="259045"/>
    <xdr:sp macro="" textlink="">
      <xdr:nvSpPr>
        <xdr:cNvPr id="622" name="n_1mainValue【学校施設】&#10;一人当たり面積">
          <a:extLst>
            <a:ext uri="{FF2B5EF4-FFF2-40B4-BE49-F238E27FC236}">
              <a16:creationId xmlns:a16="http://schemas.microsoft.com/office/drawing/2014/main" id="{CB80CC76-D9FD-4A44-97C7-817B2DBC25A5}"/>
            </a:ext>
          </a:extLst>
        </xdr:cNvPr>
        <xdr:cNvSpPr txBox="1"/>
      </xdr:nvSpPr>
      <xdr:spPr>
        <a:xfrm>
          <a:off x="210757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130319</xdr:rowOff>
    </xdr:from>
    <xdr:ext cx="469744" cy="259045"/>
    <xdr:sp macro="" textlink="">
      <xdr:nvSpPr>
        <xdr:cNvPr id="623" name="n_2mainValue【学校施設】&#10;一人当たり面積">
          <a:extLst>
            <a:ext uri="{FF2B5EF4-FFF2-40B4-BE49-F238E27FC236}">
              <a16:creationId xmlns:a16="http://schemas.microsoft.com/office/drawing/2014/main" id="{E3A0AC6F-D9C7-4459-A5AA-70AB8390D097}"/>
            </a:ext>
          </a:extLst>
        </xdr:cNvPr>
        <xdr:cNvSpPr txBox="1"/>
      </xdr:nvSpPr>
      <xdr:spPr>
        <a:xfrm>
          <a:off x="20199427"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133824</xdr:rowOff>
    </xdr:from>
    <xdr:ext cx="469744" cy="259045"/>
    <xdr:sp macro="" textlink="">
      <xdr:nvSpPr>
        <xdr:cNvPr id="624" name="n_3mainValue【学校施設】&#10;一人当たり面積">
          <a:extLst>
            <a:ext uri="{FF2B5EF4-FFF2-40B4-BE49-F238E27FC236}">
              <a16:creationId xmlns:a16="http://schemas.microsoft.com/office/drawing/2014/main" id="{D4E51E0C-5ADD-410A-869F-CB87D76E8E96}"/>
            </a:ext>
          </a:extLst>
        </xdr:cNvPr>
        <xdr:cNvSpPr txBox="1"/>
      </xdr:nvSpPr>
      <xdr:spPr>
        <a:xfrm>
          <a:off x="19310427"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134738</xdr:rowOff>
    </xdr:from>
    <xdr:ext cx="469744" cy="259045"/>
    <xdr:sp macro="" textlink="">
      <xdr:nvSpPr>
        <xdr:cNvPr id="625" name="n_4mainValue【学校施設】&#10;一人当たり面積">
          <a:extLst>
            <a:ext uri="{FF2B5EF4-FFF2-40B4-BE49-F238E27FC236}">
              <a16:creationId xmlns:a16="http://schemas.microsoft.com/office/drawing/2014/main" id="{51538C65-2717-405A-B72F-F0596192B34A}"/>
            </a:ext>
          </a:extLst>
        </xdr:cNvPr>
        <xdr:cNvSpPr txBox="1"/>
      </xdr:nvSpPr>
      <xdr:spPr>
        <a:xfrm>
          <a:off x="18421427" y="1093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338EA8D5-7C8C-44FF-B6E5-6486B7E682C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4B54CCE9-CD7E-4A56-83F9-AC03D8E4380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8CF55152-0AD6-4CF0-9FE4-FB360B8878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9DD3EA7F-BD59-400B-AB96-3E5293127A5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456208AE-060B-4008-B613-BC2F7D673D8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A75752CB-AC72-4BFB-B64D-48907F6E5B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1980DD6-491E-4BC1-87A6-4886A8D3EF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B7EEF5C3-1E71-4C7D-9973-37632C1E93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3799D8AE-2552-42FC-8504-AFB3117095D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FA076878-9875-42C0-BBC9-E179FDAACB5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F0A7B3AE-BADC-4A16-AD00-3642E427C75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F5534896-FA1B-4DE2-AB44-41A3D50D60A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B36ED6F1-740A-4CB0-A4CF-7D4920CA1D3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6547C99F-B099-4EA5-AC6E-0B94AD01D51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38B16883-E8D7-4AAE-8C3E-B56F27DC311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81C79610-0F4A-4BEE-848A-042E1B53DEF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9F2A3638-E4C8-4446-A549-A520D9EBCF3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43A714A1-51CB-4779-A079-A8B9846479A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6853BA8B-C439-4635-8F08-BE2A2A50BF6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22F3B808-63F8-4769-BE69-69D95AE2493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572A8018-A8CE-4A45-A4FB-1107380D822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AFBD7BB6-AAE4-432B-A36C-B0E84EC5322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1FB0C1E0-C8B9-4D51-B26A-42BEF2A5637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AC1BA7BF-348A-49EA-912E-3632A59CE01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B6E91789-4661-4824-8721-BF6BE0CF516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AE1FF122-0E34-42DA-8FCC-72182D90451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A051D5ED-4BE2-47BC-BF15-4A80A5C1E99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E6B996AC-E290-4FD5-91EB-B25C6B87B31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54" name="【児童館】&#10;有形固定資産減価償却率最大値テキスト">
          <a:extLst>
            <a:ext uri="{FF2B5EF4-FFF2-40B4-BE49-F238E27FC236}">
              <a16:creationId xmlns:a16="http://schemas.microsoft.com/office/drawing/2014/main" id="{F949A553-61B9-44B6-8AFC-1C2364B3F84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5" name="直線コネクタ 654">
          <a:extLst>
            <a:ext uri="{FF2B5EF4-FFF2-40B4-BE49-F238E27FC236}">
              <a16:creationId xmlns:a16="http://schemas.microsoft.com/office/drawing/2014/main" id="{9AC8B0CE-6A53-4C91-8144-1B4F71854D87}"/>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656" name="【児童館】&#10;有形固定資産減価償却率平均値テキスト">
          <a:extLst>
            <a:ext uri="{FF2B5EF4-FFF2-40B4-BE49-F238E27FC236}">
              <a16:creationId xmlns:a16="http://schemas.microsoft.com/office/drawing/2014/main" id="{7E1EF4B1-80B9-449C-B16C-9377999C2F68}"/>
            </a:ext>
          </a:extLst>
        </xdr:cNvPr>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57" name="フローチャート: 判断 656">
          <a:extLst>
            <a:ext uri="{FF2B5EF4-FFF2-40B4-BE49-F238E27FC236}">
              <a16:creationId xmlns:a16="http://schemas.microsoft.com/office/drawing/2014/main" id="{69279C13-173A-4BCC-A18E-F6BAFA41F383}"/>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58" name="フローチャート: 判断 657">
          <a:extLst>
            <a:ext uri="{FF2B5EF4-FFF2-40B4-BE49-F238E27FC236}">
              <a16:creationId xmlns:a16="http://schemas.microsoft.com/office/drawing/2014/main" id="{BF1ADA4E-E93A-44DE-B1C2-C6E8F188076A}"/>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59" name="フローチャート: 判断 658">
          <a:extLst>
            <a:ext uri="{FF2B5EF4-FFF2-40B4-BE49-F238E27FC236}">
              <a16:creationId xmlns:a16="http://schemas.microsoft.com/office/drawing/2014/main" id="{A8AD0BCE-AC86-4E91-B43D-4999DC452B48}"/>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60" name="フローチャート: 判断 659">
          <a:extLst>
            <a:ext uri="{FF2B5EF4-FFF2-40B4-BE49-F238E27FC236}">
              <a16:creationId xmlns:a16="http://schemas.microsoft.com/office/drawing/2014/main" id="{3632A041-0A8B-43AA-A196-A7AEC5EF0664}"/>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61" name="フローチャート: 判断 660">
          <a:extLst>
            <a:ext uri="{FF2B5EF4-FFF2-40B4-BE49-F238E27FC236}">
              <a16:creationId xmlns:a16="http://schemas.microsoft.com/office/drawing/2014/main" id="{72048181-7ABB-4780-8526-77C1D9C1DAA2}"/>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C537273-D556-4C88-8DB3-CBD60C66904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01CA74B-5B87-4F99-AF15-ACE1E236F3F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56898330-00D7-47F6-9386-4BFA45AF44D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F60E3D0-7BD2-4DFB-8FC8-1B35D18113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69C2187C-0386-4089-AF2D-1A7300257EA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113030</xdr:rowOff>
    </xdr:from>
    <xdr:to>
      <xdr:col>85</xdr:col>
      <xdr:colOff>177800</xdr:colOff>
      <xdr:row>87</xdr:row>
      <xdr:rowOff>43180</xdr:rowOff>
    </xdr:to>
    <xdr:sp macro="" textlink="">
      <xdr:nvSpPr>
        <xdr:cNvPr id="667" name="楕円 666">
          <a:extLst>
            <a:ext uri="{FF2B5EF4-FFF2-40B4-BE49-F238E27FC236}">
              <a16:creationId xmlns:a16="http://schemas.microsoft.com/office/drawing/2014/main" id="{F267589D-4D54-4A02-A81F-FA565A3E865A}"/>
            </a:ext>
          </a:extLst>
        </xdr:cNvPr>
        <xdr:cNvSpPr/>
      </xdr:nvSpPr>
      <xdr:spPr>
        <a:xfrm>
          <a:off x="162687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27957</xdr:rowOff>
    </xdr:from>
    <xdr:ext cx="405111" cy="259045"/>
    <xdr:sp macro="" textlink="">
      <xdr:nvSpPr>
        <xdr:cNvPr id="668" name="【児童館】&#10;有形固定資産減価償却率該当値テキスト">
          <a:extLst>
            <a:ext uri="{FF2B5EF4-FFF2-40B4-BE49-F238E27FC236}">
              <a16:creationId xmlns:a16="http://schemas.microsoft.com/office/drawing/2014/main" id="{0950E829-21F7-410A-9CDE-D15619B5DC03}"/>
            </a:ext>
          </a:extLst>
        </xdr:cNvPr>
        <xdr:cNvSpPr txBox="1"/>
      </xdr:nvSpPr>
      <xdr:spPr>
        <a:xfrm>
          <a:off x="16357600" y="1477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111398</xdr:rowOff>
    </xdr:from>
    <xdr:to>
      <xdr:col>81</xdr:col>
      <xdr:colOff>101600</xdr:colOff>
      <xdr:row>87</xdr:row>
      <xdr:rowOff>41548</xdr:rowOff>
    </xdr:to>
    <xdr:sp macro="" textlink="">
      <xdr:nvSpPr>
        <xdr:cNvPr id="669" name="楕円 668">
          <a:extLst>
            <a:ext uri="{FF2B5EF4-FFF2-40B4-BE49-F238E27FC236}">
              <a16:creationId xmlns:a16="http://schemas.microsoft.com/office/drawing/2014/main" id="{E1F65855-FCDF-49A7-BBE2-9400649708F6}"/>
            </a:ext>
          </a:extLst>
        </xdr:cNvPr>
        <xdr:cNvSpPr/>
      </xdr:nvSpPr>
      <xdr:spPr>
        <a:xfrm>
          <a:off x="15430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162198</xdr:rowOff>
    </xdr:from>
    <xdr:to>
      <xdr:col>85</xdr:col>
      <xdr:colOff>127000</xdr:colOff>
      <xdr:row>86</xdr:row>
      <xdr:rowOff>163830</xdr:rowOff>
    </xdr:to>
    <xdr:cxnSp macro="">
      <xdr:nvCxnSpPr>
        <xdr:cNvPr id="670" name="直線コネクタ 669">
          <a:extLst>
            <a:ext uri="{FF2B5EF4-FFF2-40B4-BE49-F238E27FC236}">
              <a16:creationId xmlns:a16="http://schemas.microsoft.com/office/drawing/2014/main" id="{C1E8FDE9-245A-4A07-9F1F-8DAB0D0BF9BF}"/>
            </a:ext>
          </a:extLst>
        </xdr:cNvPr>
        <xdr:cNvCxnSpPr/>
      </xdr:nvCxnSpPr>
      <xdr:spPr>
        <a:xfrm>
          <a:off x="15481300" y="1490689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109764</xdr:rowOff>
    </xdr:from>
    <xdr:to>
      <xdr:col>76</xdr:col>
      <xdr:colOff>165100</xdr:colOff>
      <xdr:row>87</xdr:row>
      <xdr:rowOff>39914</xdr:rowOff>
    </xdr:to>
    <xdr:sp macro="" textlink="">
      <xdr:nvSpPr>
        <xdr:cNvPr id="671" name="楕円 670">
          <a:extLst>
            <a:ext uri="{FF2B5EF4-FFF2-40B4-BE49-F238E27FC236}">
              <a16:creationId xmlns:a16="http://schemas.microsoft.com/office/drawing/2014/main" id="{E2616044-922A-4249-AC91-64ED3779DD44}"/>
            </a:ext>
          </a:extLst>
        </xdr:cNvPr>
        <xdr:cNvSpPr/>
      </xdr:nvSpPr>
      <xdr:spPr>
        <a:xfrm>
          <a:off x="14541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160564</xdr:rowOff>
    </xdr:from>
    <xdr:to>
      <xdr:col>81</xdr:col>
      <xdr:colOff>50800</xdr:colOff>
      <xdr:row>86</xdr:row>
      <xdr:rowOff>162198</xdr:rowOff>
    </xdr:to>
    <xdr:cxnSp macro="">
      <xdr:nvCxnSpPr>
        <xdr:cNvPr id="672" name="直線コネクタ 671">
          <a:extLst>
            <a:ext uri="{FF2B5EF4-FFF2-40B4-BE49-F238E27FC236}">
              <a16:creationId xmlns:a16="http://schemas.microsoft.com/office/drawing/2014/main" id="{2BE75144-447D-4438-815E-7FB72CEE1EA6}"/>
            </a:ext>
          </a:extLst>
        </xdr:cNvPr>
        <xdr:cNvCxnSpPr/>
      </xdr:nvCxnSpPr>
      <xdr:spPr>
        <a:xfrm>
          <a:off x="14592300" y="149052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108131</xdr:rowOff>
    </xdr:from>
    <xdr:to>
      <xdr:col>72</xdr:col>
      <xdr:colOff>38100</xdr:colOff>
      <xdr:row>87</xdr:row>
      <xdr:rowOff>38281</xdr:rowOff>
    </xdr:to>
    <xdr:sp macro="" textlink="">
      <xdr:nvSpPr>
        <xdr:cNvPr id="673" name="楕円 672">
          <a:extLst>
            <a:ext uri="{FF2B5EF4-FFF2-40B4-BE49-F238E27FC236}">
              <a16:creationId xmlns:a16="http://schemas.microsoft.com/office/drawing/2014/main" id="{344F1E7F-A543-49A5-8633-E3B5D5E34F7B}"/>
            </a:ext>
          </a:extLst>
        </xdr:cNvPr>
        <xdr:cNvSpPr/>
      </xdr:nvSpPr>
      <xdr:spPr>
        <a:xfrm>
          <a:off x="13652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158931</xdr:rowOff>
    </xdr:from>
    <xdr:to>
      <xdr:col>76</xdr:col>
      <xdr:colOff>114300</xdr:colOff>
      <xdr:row>86</xdr:row>
      <xdr:rowOff>160564</xdr:rowOff>
    </xdr:to>
    <xdr:cxnSp macro="">
      <xdr:nvCxnSpPr>
        <xdr:cNvPr id="674" name="直線コネクタ 673">
          <a:extLst>
            <a:ext uri="{FF2B5EF4-FFF2-40B4-BE49-F238E27FC236}">
              <a16:creationId xmlns:a16="http://schemas.microsoft.com/office/drawing/2014/main" id="{57D40896-C553-4170-8893-6BD5ED0A2A65}"/>
            </a:ext>
          </a:extLst>
        </xdr:cNvPr>
        <xdr:cNvCxnSpPr/>
      </xdr:nvCxnSpPr>
      <xdr:spPr>
        <a:xfrm>
          <a:off x="13703300" y="149036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106499</xdr:rowOff>
    </xdr:from>
    <xdr:to>
      <xdr:col>67</xdr:col>
      <xdr:colOff>101600</xdr:colOff>
      <xdr:row>87</xdr:row>
      <xdr:rowOff>36649</xdr:rowOff>
    </xdr:to>
    <xdr:sp macro="" textlink="">
      <xdr:nvSpPr>
        <xdr:cNvPr id="675" name="楕円 674">
          <a:extLst>
            <a:ext uri="{FF2B5EF4-FFF2-40B4-BE49-F238E27FC236}">
              <a16:creationId xmlns:a16="http://schemas.microsoft.com/office/drawing/2014/main" id="{9A263AA0-4B8C-4768-9F5A-ED3688B25739}"/>
            </a:ext>
          </a:extLst>
        </xdr:cNvPr>
        <xdr:cNvSpPr/>
      </xdr:nvSpPr>
      <xdr:spPr>
        <a:xfrm>
          <a:off x="12763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157299</xdr:rowOff>
    </xdr:from>
    <xdr:to>
      <xdr:col>71</xdr:col>
      <xdr:colOff>177800</xdr:colOff>
      <xdr:row>86</xdr:row>
      <xdr:rowOff>158931</xdr:rowOff>
    </xdr:to>
    <xdr:cxnSp macro="">
      <xdr:nvCxnSpPr>
        <xdr:cNvPr id="676" name="直線コネクタ 675">
          <a:extLst>
            <a:ext uri="{FF2B5EF4-FFF2-40B4-BE49-F238E27FC236}">
              <a16:creationId xmlns:a16="http://schemas.microsoft.com/office/drawing/2014/main" id="{23C825DC-3B3E-4AA6-A944-5636BEBB26C1}"/>
            </a:ext>
          </a:extLst>
        </xdr:cNvPr>
        <xdr:cNvCxnSpPr/>
      </xdr:nvCxnSpPr>
      <xdr:spPr>
        <a:xfrm>
          <a:off x="12814300" y="14901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677" name="n_1aveValue【児童館】&#10;有形固定資産減価償却率">
          <a:extLst>
            <a:ext uri="{FF2B5EF4-FFF2-40B4-BE49-F238E27FC236}">
              <a16:creationId xmlns:a16="http://schemas.microsoft.com/office/drawing/2014/main" id="{1BE2925F-7358-447F-9E65-45D642C56024}"/>
            </a:ext>
          </a:extLst>
        </xdr:cNvPr>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678" name="n_2aveValue【児童館】&#10;有形固定資産減価償却率">
          <a:extLst>
            <a:ext uri="{FF2B5EF4-FFF2-40B4-BE49-F238E27FC236}">
              <a16:creationId xmlns:a16="http://schemas.microsoft.com/office/drawing/2014/main" id="{B61FF768-D1FC-4588-8237-57CDD3095479}"/>
            </a:ext>
          </a:extLst>
        </xdr:cNvPr>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679" name="n_3aveValue【児童館】&#10;有形固定資産減価償却率">
          <a:extLst>
            <a:ext uri="{FF2B5EF4-FFF2-40B4-BE49-F238E27FC236}">
              <a16:creationId xmlns:a16="http://schemas.microsoft.com/office/drawing/2014/main" id="{9A28A4F0-6276-469D-BA2D-CB55A98536C6}"/>
            </a:ext>
          </a:extLst>
        </xdr:cNvPr>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80" name="n_4aveValue【児童館】&#10;有形固定資産減価償却率">
          <a:extLst>
            <a:ext uri="{FF2B5EF4-FFF2-40B4-BE49-F238E27FC236}">
              <a16:creationId xmlns:a16="http://schemas.microsoft.com/office/drawing/2014/main" id="{05D183A2-0821-4BD7-A48A-5D0B81F32D2B}"/>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32675</xdr:rowOff>
    </xdr:from>
    <xdr:ext cx="405111" cy="259045"/>
    <xdr:sp macro="" textlink="">
      <xdr:nvSpPr>
        <xdr:cNvPr id="681" name="n_1mainValue【児童館】&#10;有形固定資産減価償却率">
          <a:extLst>
            <a:ext uri="{FF2B5EF4-FFF2-40B4-BE49-F238E27FC236}">
              <a16:creationId xmlns:a16="http://schemas.microsoft.com/office/drawing/2014/main" id="{CC1C33F1-9BB1-4427-B93F-D5F48E2FCB7D}"/>
            </a:ext>
          </a:extLst>
        </xdr:cNvPr>
        <xdr:cNvSpPr txBox="1"/>
      </xdr:nvSpPr>
      <xdr:spPr>
        <a:xfrm>
          <a:off x="152660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31041</xdr:rowOff>
    </xdr:from>
    <xdr:ext cx="405111" cy="259045"/>
    <xdr:sp macro="" textlink="">
      <xdr:nvSpPr>
        <xdr:cNvPr id="682" name="n_2mainValue【児童館】&#10;有形固定資産減価償却率">
          <a:extLst>
            <a:ext uri="{FF2B5EF4-FFF2-40B4-BE49-F238E27FC236}">
              <a16:creationId xmlns:a16="http://schemas.microsoft.com/office/drawing/2014/main" id="{B895C23E-92CB-4105-93BA-467F7089C63D}"/>
            </a:ext>
          </a:extLst>
        </xdr:cNvPr>
        <xdr:cNvSpPr txBox="1"/>
      </xdr:nvSpPr>
      <xdr:spPr>
        <a:xfrm>
          <a:off x="14389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29408</xdr:rowOff>
    </xdr:from>
    <xdr:ext cx="405111" cy="259045"/>
    <xdr:sp macro="" textlink="">
      <xdr:nvSpPr>
        <xdr:cNvPr id="683" name="n_3mainValue【児童館】&#10;有形固定資産減価償却率">
          <a:extLst>
            <a:ext uri="{FF2B5EF4-FFF2-40B4-BE49-F238E27FC236}">
              <a16:creationId xmlns:a16="http://schemas.microsoft.com/office/drawing/2014/main" id="{643112F2-556A-418C-AB71-FEBB39FD3EC7}"/>
            </a:ext>
          </a:extLst>
        </xdr:cNvPr>
        <xdr:cNvSpPr txBox="1"/>
      </xdr:nvSpPr>
      <xdr:spPr>
        <a:xfrm>
          <a:off x="13500744" y="1494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27776</xdr:rowOff>
    </xdr:from>
    <xdr:ext cx="405111" cy="259045"/>
    <xdr:sp macro="" textlink="">
      <xdr:nvSpPr>
        <xdr:cNvPr id="684" name="n_4mainValue【児童館】&#10;有形固定資産減価償却率">
          <a:extLst>
            <a:ext uri="{FF2B5EF4-FFF2-40B4-BE49-F238E27FC236}">
              <a16:creationId xmlns:a16="http://schemas.microsoft.com/office/drawing/2014/main" id="{7D1189FD-C52D-4C6D-B747-996AC8AB4128}"/>
            </a:ext>
          </a:extLst>
        </xdr:cNvPr>
        <xdr:cNvSpPr txBox="1"/>
      </xdr:nvSpPr>
      <xdr:spPr>
        <a:xfrm>
          <a:off x="12611744" y="1494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17599F9B-A399-41D0-B82A-29645155B0E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614B34CC-4986-448A-9E12-802A5D8E17E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A4BF117C-6597-4863-8D4A-F9BC6898A6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2F7EC294-8994-4421-83B2-C31800FE831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D4F4A991-34C3-48D1-A9B8-8FFD0B9171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66089786-D042-434E-BFB1-CA83F555FEB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6F4A2D96-5056-48A5-839B-F16E914B8EC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3047F830-C258-45BD-AF1C-900AFC7D86C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2BE63DEE-CC0D-46F7-8B5A-7663614F066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F2CBE676-1959-42FD-BC2D-3034CD451E3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703BF23B-F7E3-4889-9C7E-6172EA1768E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A4B1F14E-A342-4EE0-BB00-AF82BECD7D0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B6B4FAB0-F513-4641-B499-CFA667E0959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C323C4C7-C453-4001-B29D-0473F5BB697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998A3610-F3DA-484E-A870-4EA70003428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2BE84AA6-6C28-4B58-AF61-B458C8B88DF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8DABC96E-E775-4553-96D9-D02194DDD45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CD3DBAEB-8072-4D84-95B8-E85240820AC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BD716042-8577-4907-AB99-9FAEA67F412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7DD8F87C-5797-48BD-BEBF-F254DF032F2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2751ED4-6AF2-44F9-A1EB-9EC3E93E04D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706" name="直線コネクタ 705">
          <a:extLst>
            <a:ext uri="{FF2B5EF4-FFF2-40B4-BE49-F238E27FC236}">
              <a16:creationId xmlns:a16="http://schemas.microsoft.com/office/drawing/2014/main" id="{FF04BFF9-A2E2-4CA7-BFE1-1623419EE01F}"/>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7" name="【児童館】&#10;一人当たり面積最小値テキスト">
          <a:extLst>
            <a:ext uri="{FF2B5EF4-FFF2-40B4-BE49-F238E27FC236}">
              <a16:creationId xmlns:a16="http://schemas.microsoft.com/office/drawing/2014/main" id="{A55EACA8-44D0-48A4-9916-46934B890A5C}"/>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8" name="直線コネクタ 707">
          <a:extLst>
            <a:ext uri="{FF2B5EF4-FFF2-40B4-BE49-F238E27FC236}">
              <a16:creationId xmlns:a16="http://schemas.microsoft.com/office/drawing/2014/main" id="{53A20E06-42EA-4D65-9E62-E5B12D8FA113}"/>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9" name="【児童館】&#10;一人当たり面積最大値テキスト">
          <a:extLst>
            <a:ext uri="{FF2B5EF4-FFF2-40B4-BE49-F238E27FC236}">
              <a16:creationId xmlns:a16="http://schemas.microsoft.com/office/drawing/2014/main" id="{A6FEC10D-E84F-40A2-948C-47E385FB291F}"/>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10" name="直線コネクタ 709">
          <a:extLst>
            <a:ext uri="{FF2B5EF4-FFF2-40B4-BE49-F238E27FC236}">
              <a16:creationId xmlns:a16="http://schemas.microsoft.com/office/drawing/2014/main" id="{9797D0C7-1EED-42F2-B689-6F662C17E65C}"/>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126764</xdr:rowOff>
    </xdr:from>
    <xdr:ext cx="469744" cy="259045"/>
    <xdr:sp macro="" textlink="">
      <xdr:nvSpPr>
        <xdr:cNvPr id="711" name="【児童館】&#10;一人当たり面積平均値テキスト">
          <a:extLst>
            <a:ext uri="{FF2B5EF4-FFF2-40B4-BE49-F238E27FC236}">
              <a16:creationId xmlns:a16="http://schemas.microsoft.com/office/drawing/2014/main" id="{C2F1D367-E2F4-428B-AC3C-984629A83B4F}"/>
            </a:ext>
          </a:extLst>
        </xdr:cNvPr>
        <xdr:cNvSpPr txBox="1"/>
      </xdr:nvSpPr>
      <xdr:spPr>
        <a:xfrm>
          <a:off x="22199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12" name="フローチャート: 判断 711">
          <a:extLst>
            <a:ext uri="{FF2B5EF4-FFF2-40B4-BE49-F238E27FC236}">
              <a16:creationId xmlns:a16="http://schemas.microsoft.com/office/drawing/2014/main" id="{06B71A0F-5090-489F-9A09-EB44AA6D0EE7}"/>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3" name="フローチャート: 判断 712">
          <a:extLst>
            <a:ext uri="{FF2B5EF4-FFF2-40B4-BE49-F238E27FC236}">
              <a16:creationId xmlns:a16="http://schemas.microsoft.com/office/drawing/2014/main" id="{F1FC659E-E02E-4B21-9517-DDA858116D6F}"/>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714" name="フローチャート: 判断 713">
          <a:extLst>
            <a:ext uri="{FF2B5EF4-FFF2-40B4-BE49-F238E27FC236}">
              <a16:creationId xmlns:a16="http://schemas.microsoft.com/office/drawing/2014/main" id="{4B5A853C-703D-4074-ABF5-77A42143754B}"/>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5" name="フローチャート: 判断 714">
          <a:extLst>
            <a:ext uri="{FF2B5EF4-FFF2-40B4-BE49-F238E27FC236}">
              <a16:creationId xmlns:a16="http://schemas.microsoft.com/office/drawing/2014/main" id="{6481DE92-D366-4262-8AE8-A982FB429D61}"/>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6" name="フローチャート: 判断 715">
          <a:extLst>
            <a:ext uri="{FF2B5EF4-FFF2-40B4-BE49-F238E27FC236}">
              <a16:creationId xmlns:a16="http://schemas.microsoft.com/office/drawing/2014/main" id="{35C02418-31CF-4DDB-A988-F24BDFE609DD}"/>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F54C51C-4777-4611-8975-CE457E90385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572CCF9-6E73-428C-BCA8-62FC837339E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50BD0DB-21FE-4874-8161-0A9E61F5D1B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7AFBA3A-F531-430E-9D23-3457BA32352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B14FAD7F-C723-45B9-8DA3-F4B4E7F5655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22" name="楕円 721">
          <a:extLst>
            <a:ext uri="{FF2B5EF4-FFF2-40B4-BE49-F238E27FC236}">
              <a16:creationId xmlns:a16="http://schemas.microsoft.com/office/drawing/2014/main" id="{ADF98994-3B6F-498B-B131-343DB1D28D8C}"/>
            </a:ext>
          </a:extLst>
        </xdr:cNvPr>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16019</xdr:rowOff>
    </xdr:from>
    <xdr:ext cx="469744" cy="259045"/>
    <xdr:sp macro="" textlink="">
      <xdr:nvSpPr>
        <xdr:cNvPr id="723" name="【児童館】&#10;一人当たり面積該当値テキスト">
          <a:extLst>
            <a:ext uri="{FF2B5EF4-FFF2-40B4-BE49-F238E27FC236}">
              <a16:creationId xmlns:a16="http://schemas.microsoft.com/office/drawing/2014/main" id="{883C31A9-FC03-48FF-AADE-97837831F077}"/>
            </a:ext>
          </a:extLst>
        </xdr:cNvPr>
        <xdr:cNvSpPr txBox="1"/>
      </xdr:nvSpPr>
      <xdr:spPr>
        <a:xfrm>
          <a:off x="22199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724" name="楕円 723">
          <a:extLst>
            <a:ext uri="{FF2B5EF4-FFF2-40B4-BE49-F238E27FC236}">
              <a16:creationId xmlns:a16="http://schemas.microsoft.com/office/drawing/2014/main" id="{53E4E451-A5A2-4D64-847A-9FA8D98BA2DB}"/>
            </a:ext>
          </a:extLst>
        </xdr:cNvPr>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92963</xdr:rowOff>
    </xdr:to>
    <xdr:cxnSp macro="">
      <xdr:nvCxnSpPr>
        <xdr:cNvPr id="725" name="直線コネクタ 724">
          <a:extLst>
            <a:ext uri="{FF2B5EF4-FFF2-40B4-BE49-F238E27FC236}">
              <a16:creationId xmlns:a16="http://schemas.microsoft.com/office/drawing/2014/main" id="{718BC5A2-F976-48A4-A60F-C7ABE24EDD51}"/>
            </a:ext>
          </a:extLst>
        </xdr:cNvPr>
        <xdr:cNvCxnSpPr/>
      </xdr:nvCxnSpPr>
      <xdr:spPr>
        <a:xfrm flipV="1">
          <a:off x="21323300" y="14490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726" name="楕円 725">
          <a:extLst>
            <a:ext uri="{FF2B5EF4-FFF2-40B4-BE49-F238E27FC236}">
              <a16:creationId xmlns:a16="http://schemas.microsoft.com/office/drawing/2014/main" id="{A8FB3D52-03E9-4D97-924B-F4B711CA7F2A}"/>
            </a:ext>
          </a:extLst>
        </xdr:cNvPr>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92963</xdr:rowOff>
    </xdr:to>
    <xdr:cxnSp macro="">
      <xdr:nvCxnSpPr>
        <xdr:cNvPr id="727" name="直線コネクタ 726">
          <a:extLst>
            <a:ext uri="{FF2B5EF4-FFF2-40B4-BE49-F238E27FC236}">
              <a16:creationId xmlns:a16="http://schemas.microsoft.com/office/drawing/2014/main" id="{0158B3F2-47F3-4C50-AF8D-8101FEA8120C}"/>
            </a:ext>
          </a:extLst>
        </xdr:cNvPr>
        <xdr:cNvCxnSpPr/>
      </xdr:nvCxnSpPr>
      <xdr:spPr>
        <a:xfrm>
          <a:off x="20434300" y="1449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728" name="楕円 727">
          <a:extLst>
            <a:ext uri="{FF2B5EF4-FFF2-40B4-BE49-F238E27FC236}">
              <a16:creationId xmlns:a16="http://schemas.microsoft.com/office/drawing/2014/main" id="{9B04E7E0-4545-4405-A12B-0B11808BF3C4}"/>
            </a:ext>
          </a:extLst>
        </xdr:cNvPr>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84</xdr:row>
      <xdr:rowOff>102108</xdr:rowOff>
    </xdr:to>
    <xdr:cxnSp macro="">
      <xdr:nvCxnSpPr>
        <xdr:cNvPr id="729" name="直線コネクタ 728">
          <a:extLst>
            <a:ext uri="{FF2B5EF4-FFF2-40B4-BE49-F238E27FC236}">
              <a16:creationId xmlns:a16="http://schemas.microsoft.com/office/drawing/2014/main" id="{7BD8B342-3E6F-43A4-B4FD-AA3F57EAA8BF}"/>
            </a:ext>
          </a:extLst>
        </xdr:cNvPr>
        <xdr:cNvCxnSpPr/>
      </xdr:nvCxnSpPr>
      <xdr:spPr>
        <a:xfrm flipV="1">
          <a:off x="19545300" y="14494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730" name="楕円 729">
          <a:extLst>
            <a:ext uri="{FF2B5EF4-FFF2-40B4-BE49-F238E27FC236}">
              <a16:creationId xmlns:a16="http://schemas.microsoft.com/office/drawing/2014/main" id="{346C5C3C-67E6-404E-8D3A-622C8864A7F1}"/>
            </a:ext>
          </a:extLst>
        </xdr:cNvPr>
        <xdr:cNvSpPr/>
      </xdr:nvSpPr>
      <xdr:spPr>
        <a:xfrm>
          <a:off x="18605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102108</xdr:rowOff>
    </xdr:from>
    <xdr:to>
      <xdr:col>102</xdr:col>
      <xdr:colOff>114300</xdr:colOff>
      <xdr:row>84</xdr:row>
      <xdr:rowOff>102108</xdr:rowOff>
    </xdr:to>
    <xdr:cxnSp macro="">
      <xdr:nvCxnSpPr>
        <xdr:cNvPr id="731" name="直線コネクタ 730">
          <a:extLst>
            <a:ext uri="{FF2B5EF4-FFF2-40B4-BE49-F238E27FC236}">
              <a16:creationId xmlns:a16="http://schemas.microsoft.com/office/drawing/2014/main" id="{054F6C76-9849-4BF3-8AAC-3C6001F6DE2F}"/>
            </a:ext>
          </a:extLst>
        </xdr:cNvPr>
        <xdr:cNvCxnSpPr/>
      </xdr:nvCxnSpPr>
      <xdr:spPr>
        <a:xfrm>
          <a:off x="18656300" y="1450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2" name="n_1aveValue【児童館】&#10;一人当たり面積">
          <a:extLst>
            <a:ext uri="{FF2B5EF4-FFF2-40B4-BE49-F238E27FC236}">
              <a16:creationId xmlns:a16="http://schemas.microsoft.com/office/drawing/2014/main" id="{FEC13701-EC3E-4F23-977C-5A0B624F929A}"/>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733" name="n_2aveValue【児童館】&#10;一人当たり面積">
          <a:extLst>
            <a:ext uri="{FF2B5EF4-FFF2-40B4-BE49-F238E27FC236}">
              <a16:creationId xmlns:a16="http://schemas.microsoft.com/office/drawing/2014/main" id="{76B0D317-E184-4A41-BBBD-B80AA8624ECB}"/>
            </a:ext>
          </a:extLst>
        </xdr:cNvPr>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4" name="n_3aveValue【児童館】&#10;一人当たり面積">
          <a:extLst>
            <a:ext uri="{FF2B5EF4-FFF2-40B4-BE49-F238E27FC236}">
              <a16:creationId xmlns:a16="http://schemas.microsoft.com/office/drawing/2014/main" id="{631FD4C1-4943-40A2-B0DC-0621D5061CEF}"/>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35" name="n_4aveValue【児童館】&#10;一人当たり面積">
          <a:extLst>
            <a:ext uri="{FF2B5EF4-FFF2-40B4-BE49-F238E27FC236}">
              <a16:creationId xmlns:a16="http://schemas.microsoft.com/office/drawing/2014/main" id="{83EF6041-2BF6-4CC0-B898-5489E26EDBD6}"/>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736" name="n_1mainValue【児童館】&#10;一人当たり面積">
          <a:extLst>
            <a:ext uri="{FF2B5EF4-FFF2-40B4-BE49-F238E27FC236}">
              <a16:creationId xmlns:a16="http://schemas.microsoft.com/office/drawing/2014/main" id="{503EB30B-334F-45E6-BB09-EB018445C776}"/>
            </a:ext>
          </a:extLst>
        </xdr:cNvPr>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37" name="n_2mainValue【児童館】&#10;一人当たり面積">
          <a:extLst>
            <a:ext uri="{FF2B5EF4-FFF2-40B4-BE49-F238E27FC236}">
              <a16:creationId xmlns:a16="http://schemas.microsoft.com/office/drawing/2014/main" id="{3070EFE7-5833-4428-996C-3B6A0356FD71}"/>
            </a:ext>
          </a:extLst>
        </xdr:cNvPr>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738" name="n_3mainValue【児童館】&#10;一人当たり面積">
          <a:extLst>
            <a:ext uri="{FF2B5EF4-FFF2-40B4-BE49-F238E27FC236}">
              <a16:creationId xmlns:a16="http://schemas.microsoft.com/office/drawing/2014/main" id="{5D4B5E89-6DCA-4067-9EF4-861091B7F82B}"/>
            </a:ext>
          </a:extLst>
        </xdr:cNvPr>
        <xdr:cNvSpPr txBox="1"/>
      </xdr:nvSpPr>
      <xdr:spPr>
        <a:xfrm>
          <a:off x="19310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144035</xdr:rowOff>
    </xdr:from>
    <xdr:ext cx="469744" cy="259045"/>
    <xdr:sp macro="" textlink="">
      <xdr:nvSpPr>
        <xdr:cNvPr id="739" name="n_4mainValue【児童館】&#10;一人当たり面積">
          <a:extLst>
            <a:ext uri="{FF2B5EF4-FFF2-40B4-BE49-F238E27FC236}">
              <a16:creationId xmlns:a16="http://schemas.microsoft.com/office/drawing/2014/main" id="{11C06A34-2E5D-479F-ABED-304185A411E6}"/>
            </a:ext>
          </a:extLst>
        </xdr:cNvPr>
        <xdr:cNvSpPr txBox="1"/>
      </xdr:nvSpPr>
      <xdr:spPr>
        <a:xfrm>
          <a:off x="18421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4DE7BD2F-28F0-485E-B8B0-E7E0FC1964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491BD2AE-F34D-4436-B9E3-AF2E6A00036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EFA9EF30-32D1-4014-A42A-8AFB9901FA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8801E869-6EFD-4287-B259-C33105198EE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913DAF10-CF9A-404B-BD1F-1FB1F7BE85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33C463E-A495-4064-A036-31F2C1576D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74995295-4FF7-4D76-94BE-48DBD72C05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F894BF39-0F76-49B6-8058-0814E9756C0E}"/>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4ACA4593-35AF-4FF5-8034-3FE9AFFB614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707BA6B5-9FDC-45CB-99F2-8CE48E3679D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D4324559-B3E7-4414-9934-B8E003CE94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85EABBAB-1D61-481F-89AA-BAE801FCAB2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61759A3B-3808-4535-8CB8-9566D2290ED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22672FC7-C453-46B8-987B-8C85BF6D320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FC904199-AB32-4D52-8890-D16F9FA92F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29EF2E58-3822-44C1-BF18-5B2AD6BE50B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A536F9B1-99CD-4E9E-9B34-C75C89DF57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E2456B14-1E43-4A51-BC9F-4A9CC88BA8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3ACF382F-F63C-4B45-8922-E9BE5A23BD7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類似団体や北海道平均と比較して極めて高い数値を示している。学校施設や児童館については、施設の長寿命化を図るべく、改修や修繕工事を実施している。しかし、経年劣化も見られることから、建て替えについても検討していきた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も、類似団体や北海道平均と比較して高い数値を示している。橋りょうについては、長寿命化計画を基に長寿命化修繕工事を実施しており、道路も優先順位を設けながら修繕工事を実施している。今後も限られた予算の中で継続して実施していきた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の有形固定資産減価償却率について、類似団体と比較して同水準の数値を示している。長寿命化計画を基に計画的な改修や除去が進められており、今後も継続して実施していきたい。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認定子ども園・幼稚園・保育所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類似団体や北海道平均と比較して低い数値を示している。当町の認定子ども園は、平成２３年に建築された比較的新しい施設であることから、建て替えや長寿命化等の検討は不要と考え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0D59EB-3E30-400A-9676-FE07D24AD6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A497A0B-8179-4208-AA91-5914551145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828B42-C8D6-45A7-A390-9D4256E209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B59C96-3132-4D86-BB07-4AB4F79741F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61265F-9AF9-44D7-978A-DE562071BB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7A7189A-C573-4562-B6E3-4849569236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46D8C6-DF00-41BA-AC25-D2C9E806C08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5FBB4F-15B9-4B0E-9B83-FA61163FB8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BC1A12-006F-46A0-B9CB-5C2BCDCA9D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838A80-AA41-4B0B-A829-5FF860F4184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5,483
5,325
585.81
6,210,999
6,036,751
91,609
3,393,479
5,775,205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2A5D2C-CA7C-4241-B644-964FC2FD94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FF0EC9-BD09-4327-AD70-7C770E54BF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3A31582-E9EA-44D4-8186-4E09CC644D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4E80C6-BC37-4CDC-BE72-D501423CFF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38F98A5-BA55-49EF-8709-F7466A6CFD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01B25FE-BA48-421C-A4C2-F476E15DD49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481C4F-7D81-4C46-8DCE-C44CE59393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C546AB-944A-448C-BD81-7D370A6779F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BB8B41-6DA0-4728-A861-E6D7B9941A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A14FA5-671D-4168-8CE2-154FF9CA3E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C60F5A5-765C-4D48-8212-846DB9143E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2E2CE5C-39CE-44DD-B1BA-A7B2A9AE9E0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CFCC711-75EA-4C75-8F1F-4103DA42DF5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5EB1FE-BCD1-4464-BDD2-F6156A6726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81A9C0-26DF-4D27-B32D-C8958F36337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BD6F454-7A6C-469C-B290-91B9C740414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6B067C-A2B2-421E-83D7-8F22B6255A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74103F-E279-43C2-A3E7-2D2CBE2A74D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41901E-E61D-43D5-AC7E-E128334F7C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3AB4859-149E-40AE-A9EA-C3A9DDDA45D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D6957E-9454-4100-9E81-0E3F0F532AE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CDB533-333C-4F57-9C41-067A5AE1BB5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27FC8ED-47BB-4DBC-A396-737B209D88E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7D00871-85C4-4567-8C54-A2D1EF45187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2138A73-40D2-4ABB-AA41-21F5E246AFF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E6CB0F-2154-4289-A9BB-7FABB7E27D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EFD1FF-11A7-4958-BBF8-26D364AB1F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04FF441-443F-4DA2-83D8-AA566F40D5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557526F-2F58-4B61-810D-2CBC7284530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18E6F4A-A132-409E-B4BC-8887F45DC3F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3741CFB-9E47-40C8-BDD4-A26E5FE48B2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C8AAC71-8F9B-44E0-8083-ACDA73F0C8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5C20118-114F-4069-90D6-BF1F8B4A0A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B6B8F4D-0F25-4825-A461-FC0D168B80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E6253C0-EA53-4013-8E8F-04627C6029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8C0C34B-8586-44A4-AEB8-3E39DC97E53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130B8D5-CFFA-4CD6-96A6-E8091EB6AFF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6DF2465-2502-41DF-8A52-CBC429A1B82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38DA7B8-239D-4FA6-85D0-A523E7B00F0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B066422-E69C-45A0-BF22-8371A81361F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545E737-5BBF-4A42-B4C6-56435F05ACF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3C24C24-A08D-4A77-BE58-2711DA1409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596B5D9-4471-4DF3-B940-7A3D94A4214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D62BCC2-CEEF-42AB-B2F4-61CD89D2ED5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A6DD32C-34BE-4ACC-9775-D3D6FCB497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6E44434-2C3A-4D9A-B4D5-A545D33E00D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806BB7E-54D4-4EAA-9562-1CEEC0C83F7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0C87D7D-F4D6-450B-896A-622F19E8610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DC233429-CD5A-4F06-9E1B-74D3F2BF524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E93603E1-1BD8-4A6E-BA27-FCD4253BD29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86F6EA2-0103-441B-9C7A-DCCF868F526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2D4E938-A4B5-4849-B86E-522C4E2B67F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FEFB965-20C0-43AB-90F5-85A69FC2F8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10D676C5-8580-406B-B232-E5F50233B70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6C08A4E8-B9A7-4887-A1C5-ED64127D7C5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EFD7E23F-C874-42DE-950D-5358FA4279B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4EE003CB-C54A-41EE-A93D-B5A899BF4CE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58FA513E-0E13-44E2-AB8A-8A66AFABD68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85740C01-162D-4A08-B658-70045D8940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E90F7F4-8DFA-4246-81B4-FBEAA0457C2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24A321B-E59D-4DA2-A042-9EA604A71AF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AB7586E-613C-41FF-83A1-57A1E2203D6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9762A04C-2EEB-411C-A532-91A65BF8840C}"/>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958AE0D-1E70-40E6-920B-C2DFD4F1D68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61B641B-B979-464E-AAEA-ADE326565AD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9151ABF-9DEE-4A55-9416-72227618739D}"/>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89F3CBF9-AFC9-4CCB-A3BD-F34033169A11}"/>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DCBC570-7E37-454C-B9A6-CCCB2294C5B2}"/>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D7E19F63-BD99-4868-AA67-6AE23EBD02EF}"/>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E0DCF518-9BEC-4141-AE01-65796E9794C4}"/>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42400E49-0CA5-4081-8CEA-DA00A438F834}"/>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34DF67D-2AA9-4967-BDF8-F46FC5C8CC63}"/>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3E25CEF4-B950-4448-AC30-56F0DF18718C}"/>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461C8C1-06DC-4243-AF80-C794185647B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D7554DD-74EA-4694-9858-47E0339B55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D5D6FAF-F7A6-49F3-A4A7-1EA270F88DB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E3A6D3B-A57F-426A-88F6-28DD1295C2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99F0851-0AFF-4E5A-8659-E2787ECB857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435BCD67-5315-4753-97C4-FF33CDA6DA1B}"/>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575B8E6A-42FC-4523-9A75-B9A84A68EFCA}"/>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3F8F561E-8168-43E1-B8F0-E05DA3A6680A}"/>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DA39FCAE-B3AF-4AAA-AE1A-75ED6FD1CBF6}"/>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552CDA9E-7DDF-452E-B0C1-3548D32ADC3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CDC958BA-2DC7-43DA-8435-B114444F82F2}"/>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745EC827-A36C-4500-9A5F-7137620392B6}"/>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E6127C79-5E2B-4FB5-9AE0-20FEEAABE5FD}"/>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221F5545-ACED-4BEA-9999-45B90E953503}"/>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C355488C-D9BC-44F5-ACAE-DD870EBBB1EC}"/>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C1B73655-E16B-4A44-A40C-A1D4A5BA3DFF}"/>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a:extLst>
            <a:ext uri="{FF2B5EF4-FFF2-40B4-BE49-F238E27FC236}">
              <a16:creationId xmlns:a16="http://schemas.microsoft.com/office/drawing/2014/main" id="{0EB9BEE3-759A-446F-A132-65162ED8A9BC}"/>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6A52BE21-15AB-4E05-A2AA-68C3859A4591}"/>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3" name="n_4aveValue【体育館・プール】&#10;有形固定資産減価償却率">
          <a:extLst>
            <a:ext uri="{FF2B5EF4-FFF2-40B4-BE49-F238E27FC236}">
              <a16:creationId xmlns:a16="http://schemas.microsoft.com/office/drawing/2014/main" id="{89181FA7-7571-48F2-99DF-D91FC8379A3A}"/>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a:extLst>
            <a:ext uri="{FF2B5EF4-FFF2-40B4-BE49-F238E27FC236}">
              <a16:creationId xmlns:a16="http://schemas.microsoft.com/office/drawing/2014/main" id="{6193DE58-210C-4315-915A-DBA4908F3B62}"/>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a:extLst>
            <a:ext uri="{FF2B5EF4-FFF2-40B4-BE49-F238E27FC236}">
              <a16:creationId xmlns:a16="http://schemas.microsoft.com/office/drawing/2014/main" id="{DBDC8128-A556-4853-90C5-49DDA5EDE524}"/>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0F16CAD0-735A-4D40-A47F-0DA577C5CCFC}"/>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B56710A7-DF72-4A55-A70F-880C47A29628}"/>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AB52D9F-4E72-472D-964A-474564D8EB9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28D247BD-E19F-4A8C-973B-FEA53D76CBE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53239ACA-2E41-4361-B6BF-C54D40F6262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73370C2F-7593-4117-8589-C644123F9B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BE6E9055-E14D-4E6F-BD8D-A0F72F892B0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91D6D98B-99D5-4DCB-95F1-F45A7461EA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79C2E632-417E-4689-9123-C8F87D7BFA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26B818B-1B29-4895-93F3-B2CAB689BF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AB9F693C-7305-493B-81E2-EABE87905F3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6B5DC94C-8882-4152-95DE-B790FE77100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601EBBBE-7101-4A28-893C-FA394D59E6B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E37EC9BB-46D3-4AE2-83E8-B79404B6DA7D}"/>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32B79999-609E-44A0-9F6E-3E8292CCBEA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C42E3A6D-0E64-49D1-8132-06A897176AF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416B8004-18F7-4F58-ABC8-14E244518A4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80D17A95-F9D1-47DA-9D0B-4D07026FDB53}"/>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6C43516D-3BAA-47A0-B722-A7B6E67E42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7D449120-3189-46A5-BFF5-202F95A3982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2162E8DD-E6A8-4F0F-898F-443964AB6F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5D03D38B-6137-4DBB-A8AC-864EF112B921}"/>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CCE82050-27AD-4DB2-8F4A-6ED1769C97FF}"/>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CC32174B-743A-4C30-B15B-39B649247BB5}"/>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96B4E15F-2DA6-49CD-8823-3C037A3F255B}"/>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E1F19671-9EB5-41FD-9A8B-EC5B89775C46}"/>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a:extLst>
            <a:ext uri="{FF2B5EF4-FFF2-40B4-BE49-F238E27FC236}">
              <a16:creationId xmlns:a16="http://schemas.microsoft.com/office/drawing/2014/main" id="{317B03EF-741A-4F35-8B67-E89E9391CD94}"/>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20313FE7-1F1D-4F6F-8B0E-C26BD7B32E0A}"/>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2D7F5289-F0A8-4D87-AC0D-4FA42CCE615A}"/>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5655095D-BCDF-4740-AF5B-287CEEB0F894}"/>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F9B10D2C-9E57-49DA-ABC4-36D260D68C2B}"/>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7F5D8865-44B0-4B80-95D3-6DEC4C087C49}"/>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21F72189-FBFD-4F45-9555-B4BE3B1E2E1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3A2EC13D-7903-42AF-947E-9A270E407C6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B2B9DD1-8106-4CF1-9002-77D4C56313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FED829E-AE48-4F45-B974-E9DA089068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43D6A63-D0BC-49B5-AA94-2E039B4B3B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77216</xdr:rowOff>
    </xdr:from>
    <xdr:to>
      <xdr:col>55</xdr:col>
      <xdr:colOff>50800</xdr:colOff>
      <xdr:row>62</xdr:row>
      <xdr:rowOff>7366</xdr:rowOff>
    </xdr:to>
    <xdr:sp macro="" textlink="">
      <xdr:nvSpPr>
        <xdr:cNvPr id="143" name="楕円 142">
          <a:extLst>
            <a:ext uri="{FF2B5EF4-FFF2-40B4-BE49-F238E27FC236}">
              <a16:creationId xmlns:a16="http://schemas.microsoft.com/office/drawing/2014/main" id="{8AA4073C-A7C7-4751-98FD-7D86703AA723}"/>
            </a:ext>
          </a:extLst>
        </xdr:cNvPr>
        <xdr:cNvSpPr/>
      </xdr:nvSpPr>
      <xdr:spPr>
        <a:xfrm>
          <a:off x="104267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55643</xdr:rowOff>
    </xdr:from>
    <xdr:ext cx="469744" cy="259045"/>
    <xdr:sp macro="" textlink="">
      <xdr:nvSpPr>
        <xdr:cNvPr id="144" name="【体育館・プール】&#10;一人当たり面積該当値テキスト">
          <a:extLst>
            <a:ext uri="{FF2B5EF4-FFF2-40B4-BE49-F238E27FC236}">
              <a16:creationId xmlns:a16="http://schemas.microsoft.com/office/drawing/2014/main" id="{57353C87-30AB-407B-9922-34A261CBE245}"/>
            </a:ext>
          </a:extLst>
        </xdr:cNvPr>
        <xdr:cNvSpPr txBox="1"/>
      </xdr:nvSpPr>
      <xdr:spPr>
        <a:xfrm>
          <a:off x="10515600" y="1051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80645</xdr:rowOff>
    </xdr:from>
    <xdr:to>
      <xdr:col>50</xdr:col>
      <xdr:colOff>165100</xdr:colOff>
      <xdr:row>62</xdr:row>
      <xdr:rowOff>10795</xdr:rowOff>
    </xdr:to>
    <xdr:sp macro="" textlink="">
      <xdr:nvSpPr>
        <xdr:cNvPr id="145" name="楕円 144">
          <a:extLst>
            <a:ext uri="{FF2B5EF4-FFF2-40B4-BE49-F238E27FC236}">
              <a16:creationId xmlns:a16="http://schemas.microsoft.com/office/drawing/2014/main" id="{A248D0EE-74C9-4889-B125-6444791FC278}"/>
            </a:ext>
          </a:extLst>
        </xdr:cNvPr>
        <xdr:cNvSpPr/>
      </xdr:nvSpPr>
      <xdr:spPr>
        <a:xfrm>
          <a:off x="958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128016</xdr:rowOff>
    </xdr:from>
    <xdr:to>
      <xdr:col>55</xdr:col>
      <xdr:colOff>0</xdr:colOff>
      <xdr:row>61</xdr:row>
      <xdr:rowOff>131445</xdr:rowOff>
    </xdr:to>
    <xdr:cxnSp macro="">
      <xdr:nvCxnSpPr>
        <xdr:cNvPr id="146" name="直線コネクタ 145">
          <a:extLst>
            <a:ext uri="{FF2B5EF4-FFF2-40B4-BE49-F238E27FC236}">
              <a16:creationId xmlns:a16="http://schemas.microsoft.com/office/drawing/2014/main" id="{2ACF320C-4B5D-4985-B07E-6070BB38F1A4}"/>
            </a:ext>
          </a:extLst>
        </xdr:cNvPr>
        <xdr:cNvCxnSpPr/>
      </xdr:nvCxnSpPr>
      <xdr:spPr>
        <a:xfrm flipV="1">
          <a:off x="9639300" y="1058646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81788</xdr:rowOff>
    </xdr:from>
    <xdr:to>
      <xdr:col>46</xdr:col>
      <xdr:colOff>38100</xdr:colOff>
      <xdr:row>62</xdr:row>
      <xdr:rowOff>11938</xdr:rowOff>
    </xdr:to>
    <xdr:sp macro="" textlink="">
      <xdr:nvSpPr>
        <xdr:cNvPr id="147" name="楕円 146">
          <a:extLst>
            <a:ext uri="{FF2B5EF4-FFF2-40B4-BE49-F238E27FC236}">
              <a16:creationId xmlns:a16="http://schemas.microsoft.com/office/drawing/2014/main" id="{75AB534D-0666-4DBD-87CF-F998B9330508}"/>
            </a:ext>
          </a:extLst>
        </xdr:cNvPr>
        <xdr:cNvSpPr/>
      </xdr:nvSpPr>
      <xdr:spPr>
        <a:xfrm>
          <a:off x="8699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131445</xdr:rowOff>
    </xdr:from>
    <xdr:to>
      <xdr:col>50</xdr:col>
      <xdr:colOff>114300</xdr:colOff>
      <xdr:row>61</xdr:row>
      <xdr:rowOff>132588</xdr:rowOff>
    </xdr:to>
    <xdr:cxnSp macro="">
      <xdr:nvCxnSpPr>
        <xdr:cNvPr id="148" name="直線コネクタ 147">
          <a:extLst>
            <a:ext uri="{FF2B5EF4-FFF2-40B4-BE49-F238E27FC236}">
              <a16:creationId xmlns:a16="http://schemas.microsoft.com/office/drawing/2014/main" id="{DFBD92D2-E590-4F72-A899-4814A203C186}"/>
            </a:ext>
          </a:extLst>
        </xdr:cNvPr>
        <xdr:cNvCxnSpPr/>
      </xdr:nvCxnSpPr>
      <xdr:spPr>
        <a:xfrm flipV="1">
          <a:off x="8750300" y="1058989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87503</xdr:rowOff>
    </xdr:from>
    <xdr:to>
      <xdr:col>41</xdr:col>
      <xdr:colOff>101600</xdr:colOff>
      <xdr:row>62</xdr:row>
      <xdr:rowOff>17653</xdr:rowOff>
    </xdr:to>
    <xdr:sp macro="" textlink="">
      <xdr:nvSpPr>
        <xdr:cNvPr id="149" name="楕円 148">
          <a:extLst>
            <a:ext uri="{FF2B5EF4-FFF2-40B4-BE49-F238E27FC236}">
              <a16:creationId xmlns:a16="http://schemas.microsoft.com/office/drawing/2014/main" id="{8C19E99F-26AE-4870-AAAD-5D84DBC6A14F}"/>
            </a:ext>
          </a:extLst>
        </xdr:cNvPr>
        <xdr:cNvSpPr/>
      </xdr:nvSpPr>
      <xdr:spPr>
        <a:xfrm>
          <a:off x="7810500" y="105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132588</xdr:rowOff>
    </xdr:from>
    <xdr:to>
      <xdr:col>45</xdr:col>
      <xdr:colOff>177800</xdr:colOff>
      <xdr:row>61</xdr:row>
      <xdr:rowOff>138303</xdr:rowOff>
    </xdr:to>
    <xdr:cxnSp macro="">
      <xdr:nvCxnSpPr>
        <xdr:cNvPr id="150" name="直線コネクタ 149">
          <a:extLst>
            <a:ext uri="{FF2B5EF4-FFF2-40B4-BE49-F238E27FC236}">
              <a16:creationId xmlns:a16="http://schemas.microsoft.com/office/drawing/2014/main" id="{6993C098-0BE2-484E-BA18-A0442CFA3995}"/>
            </a:ext>
          </a:extLst>
        </xdr:cNvPr>
        <xdr:cNvCxnSpPr/>
      </xdr:nvCxnSpPr>
      <xdr:spPr>
        <a:xfrm flipV="1">
          <a:off x="7861300" y="1059103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89218</xdr:rowOff>
    </xdr:from>
    <xdr:to>
      <xdr:col>36</xdr:col>
      <xdr:colOff>165100</xdr:colOff>
      <xdr:row>62</xdr:row>
      <xdr:rowOff>19368</xdr:rowOff>
    </xdr:to>
    <xdr:sp macro="" textlink="">
      <xdr:nvSpPr>
        <xdr:cNvPr id="151" name="楕円 150">
          <a:extLst>
            <a:ext uri="{FF2B5EF4-FFF2-40B4-BE49-F238E27FC236}">
              <a16:creationId xmlns:a16="http://schemas.microsoft.com/office/drawing/2014/main" id="{F983F9ED-C004-40B6-844C-EB0B1148926F}"/>
            </a:ext>
          </a:extLst>
        </xdr:cNvPr>
        <xdr:cNvSpPr/>
      </xdr:nvSpPr>
      <xdr:spPr>
        <a:xfrm>
          <a:off x="6921500" y="105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138303</xdr:rowOff>
    </xdr:from>
    <xdr:to>
      <xdr:col>41</xdr:col>
      <xdr:colOff>50800</xdr:colOff>
      <xdr:row>61</xdr:row>
      <xdr:rowOff>140018</xdr:rowOff>
    </xdr:to>
    <xdr:cxnSp macro="">
      <xdr:nvCxnSpPr>
        <xdr:cNvPr id="152" name="直線コネクタ 151">
          <a:extLst>
            <a:ext uri="{FF2B5EF4-FFF2-40B4-BE49-F238E27FC236}">
              <a16:creationId xmlns:a16="http://schemas.microsoft.com/office/drawing/2014/main" id="{FEE7352F-4C15-42DF-A0FB-3E28EFFC4249}"/>
            </a:ext>
          </a:extLst>
        </xdr:cNvPr>
        <xdr:cNvCxnSpPr/>
      </xdr:nvCxnSpPr>
      <xdr:spPr>
        <a:xfrm flipV="1">
          <a:off x="6972300" y="1059675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a:extLst>
            <a:ext uri="{FF2B5EF4-FFF2-40B4-BE49-F238E27FC236}">
              <a16:creationId xmlns:a16="http://schemas.microsoft.com/office/drawing/2014/main" id="{BAE53670-AC97-48A4-A241-2BDA4CF605B6}"/>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a:extLst>
            <a:ext uri="{FF2B5EF4-FFF2-40B4-BE49-F238E27FC236}">
              <a16:creationId xmlns:a16="http://schemas.microsoft.com/office/drawing/2014/main" id="{C03DDB75-28FD-441B-ABCD-B08B3CA72EEE}"/>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a:extLst>
            <a:ext uri="{FF2B5EF4-FFF2-40B4-BE49-F238E27FC236}">
              <a16:creationId xmlns:a16="http://schemas.microsoft.com/office/drawing/2014/main" id="{56C9ED46-AB86-4B44-B1EC-7C360BB619A9}"/>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a:extLst>
            <a:ext uri="{FF2B5EF4-FFF2-40B4-BE49-F238E27FC236}">
              <a16:creationId xmlns:a16="http://schemas.microsoft.com/office/drawing/2014/main" id="{E8BD6F3B-331F-46CE-B3CD-1D0966DCADDA}"/>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1922</xdr:rowOff>
    </xdr:from>
    <xdr:ext cx="469744" cy="259045"/>
    <xdr:sp macro="" textlink="">
      <xdr:nvSpPr>
        <xdr:cNvPr id="157" name="n_1mainValue【体育館・プール】&#10;一人当たり面積">
          <a:extLst>
            <a:ext uri="{FF2B5EF4-FFF2-40B4-BE49-F238E27FC236}">
              <a16:creationId xmlns:a16="http://schemas.microsoft.com/office/drawing/2014/main" id="{14AE5B3B-EE77-43DA-AC19-F612A827C5DE}"/>
            </a:ext>
          </a:extLst>
        </xdr:cNvPr>
        <xdr:cNvSpPr txBox="1"/>
      </xdr:nvSpPr>
      <xdr:spPr>
        <a:xfrm>
          <a:off x="9391727" y="106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3065</xdr:rowOff>
    </xdr:from>
    <xdr:ext cx="469744" cy="259045"/>
    <xdr:sp macro="" textlink="">
      <xdr:nvSpPr>
        <xdr:cNvPr id="158" name="n_2mainValue【体育館・プール】&#10;一人当たり面積">
          <a:extLst>
            <a:ext uri="{FF2B5EF4-FFF2-40B4-BE49-F238E27FC236}">
              <a16:creationId xmlns:a16="http://schemas.microsoft.com/office/drawing/2014/main" id="{C800B915-0C96-4FD6-BA74-A5BDDB87EE8C}"/>
            </a:ext>
          </a:extLst>
        </xdr:cNvPr>
        <xdr:cNvSpPr txBox="1"/>
      </xdr:nvSpPr>
      <xdr:spPr>
        <a:xfrm>
          <a:off x="8515427" y="1063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8780</xdr:rowOff>
    </xdr:from>
    <xdr:ext cx="469744" cy="259045"/>
    <xdr:sp macro="" textlink="">
      <xdr:nvSpPr>
        <xdr:cNvPr id="159" name="n_3mainValue【体育館・プール】&#10;一人当たり面積">
          <a:extLst>
            <a:ext uri="{FF2B5EF4-FFF2-40B4-BE49-F238E27FC236}">
              <a16:creationId xmlns:a16="http://schemas.microsoft.com/office/drawing/2014/main" id="{8B5B0C2E-E291-42F0-B205-263BD412710D}"/>
            </a:ext>
          </a:extLst>
        </xdr:cNvPr>
        <xdr:cNvSpPr txBox="1"/>
      </xdr:nvSpPr>
      <xdr:spPr>
        <a:xfrm>
          <a:off x="7626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10495</xdr:rowOff>
    </xdr:from>
    <xdr:ext cx="469744" cy="259045"/>
    <xdr:sp macro="" textlink="">
      <xdr:nvSpPr>
        <xdr:cNvPr id="160" name="n_4mainValue【体育館・プール】&#10;一人当たり面積">
          <a:extLst>
            <a:ext uri="{FF2B5EF4-FFF2-40B4-BE49-F238E27FC236}">
              <a16:creationId xmlns:a16="http://schemas.microsoft.com/office/drawing/2014/main" id="{64B20544-D558-48D0-A3B5-22BED51A8086}"/>
            </a:ext>
          </a:extLst>
        </xdr:cNvPr>
        <xdr:cNvSpPr txBox="1"/>
      </xdr:nvSpPr>
      <xdr:spPr>
        <a:xfrm>
          <a:off x="6737427" y="1064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B9D7A298-3B6E-4F7F-891C-B58911D4D91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6C7ED044-4C2C-4B75-878F-ACCBE8E3C4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7F64E7E1-5DEC-4509-8FCE-EF8DB47023B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F258E4AC-70BC-47DF-B563-62B7EA6FB6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9752B50-176F-4EB4-A5B5-D44B6EB0E37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37330EA5-2256-41AE-AC5A-6189C9D40A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F5A1A397-939E-4A0E-9ABF-5E49472A393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74E59A0C-0182-4032-B535-EAAC8E8E969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8D059D97-6946-4010-BB99-A948B265D50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FA5923AA-7415-4429-8200-6B9560FF08D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8C364044-5F64-4CFC-90E1-BCD2FB4F7C0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85286F94-5E18-4775-BBDA-A5384B52F82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E04F5884-BE31-4F46-97FD-326A2F569D1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FAA64E4C-0938-4254-8B9D-D8F2D420943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4CC6D4B5-EE5F-4028-BF6E-58DEE86DF02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A3F0C4C0-DE56-46DF-84F3-AC18F1BF158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7D4D034D-1040-48FB-83D2-31001A04067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0AB82F12-0973-47FA-B310-FD0E89CFCC9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672BBACF-B899-4439-BD37-82F4775F05D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ECC84D81-A679-4B91-8FF5-BF29C36FB8B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E7A647B2-FD65-4FFB-8CE9-055065E8C9D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59D0E9A2-2C70-403D-BB6B-66ABF0094E0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DD603F26-5381-479F-A194-3E2B3703C86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EC1B31C3-EB0A-40C7-B442-50F62D7011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EE25DC17-2BE2-41EE-8940-1648A18FE96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E842CE97-2296-4B27-94C5-DCBE6A3B0625}"/>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A69C6122-99CB-48A4-9048-A826CA38CF5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89AFC3CB-DD17-4150-BD93-6FF0AADAF95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3EB84D8C-BACD-403C-8204-C427CA281E5A}"/>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A5153940-277F-4905-8B72-237249892DC6}"/>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344CC4A4-B01C-4D3D-8007-D8509769B6C9}"/>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1776DDC7-22E5-4153-8CBE-80E224AA5FDA}"/>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A75A57A0-63B8-4D84-B4BC-A0C8C4860C74}"/>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F65281E3-2255-418E-8746-C88633BC2FD4}"/>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FB55D17E-61CC-4598-BB02-6412904D636A}"/>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287EA691-4514-4B2B-9D32-31C3246065E0}"/>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FCF0978E-6E85-4CB1-B49E-F5E7150EBC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AD638DA3-E0B0-48B4-B0FF-E771B30BF0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7237A973-92D2-4A06-AA94-410E144F2B7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FF44E24F-6F6C-4A9D-9EF8-931BD302528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3B69EA90-A4B8-4182-AB2F-0A6FF04538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72208</xdr:rowOff>
    </xdr:from>
    <xdr:to>
      <xdr:col>24</xdr:col>
      <xdr:colOff>114300</xdr:colOff>
      <xdr:row>86</xdr:row>
      <xdr:rowOff>2358</xdr:rowOff>
    </xdr:to>
    <xdr:sp macro="" textlink="">
      <xdr:nvSpPr>
        <xdr:cNvPr id="202" name="楕円 201">
          <a:extLst>
            <a:ext uri="{FF2B5EF4-FFF2-40B4-BE49-F238E27FC236}">
              <a16:creationId xmlns:a16="http://schemas.microsoft.com/office/drawing/2014/main" id="{8CBA589E-2CF9-4F9A-A2CE-4421455868E8}"/>
            </a:ext>
          </a:extLst>
        </xdr:cNvPr>
        <xdr:cNvSpPr/>
      </xdr:nvSpPr>
      <xdr:spPr>
        <a:xfrm>
          <a:off x="45847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50635</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7753365E-1D41-4C39-A159-3C5FFCE4CCA2}"/>
            </a:ext>
          </a:extLst>
        </xdr:cNvPr>
        <xdr:cNvSpPr txBox="1"/>
      </xdr:nvSpPr>
      <xdr:spPr>
        <a:xfrm>
          <a:off x="4673600"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37919</xdr:rowOff>
    </xdr:from>
    <xdr:to>
      <xdr:col>20</xdr:col>
      <xdr:colOff>38100</xdr:colOff>
      <xdr:row>85</xdr:row>
      <xdr:rowOff>139519</xdr:rowOff>
    </xdr:to>
    <xdr:sp macro="" textlink="">
      <xdr:nvSpPr>
        <xdr:cNvPr id="204" name="楕円 203">
          <a:extLst>
            <a:ext uri="{FF2B5EF4-FFF2-40B4-BE49-F238E27FC236}">
              <a16:creationId xmlns:a16="http://schemas.microsoft.com/office/drawing/2014/main" id="{38219A1E-D055-46F5-B957-058F42716519}"/>
            </a:ext>
          </a:extLst>
        </xdr:cNvPr>
        <xdr:cNvSpPr/>
      </xdr:nvSpPr>
      <xdr:spPr>
        <a:xfrm>
          <a:off x="3746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88719</xdr:rowOff>
    </xdr:from>
    <xdr:to>
      <xdr:col>24</xdr:col>
      <xdr:colOff>63500</xdr:colOff>
      <xdr:row>85</xdr:row>
      <xdr:rowOff>123008</xdr:rowOff>
    </xdr:to>
    <xdr:cxnSp macro="">
      <xdr:nvCxnSpPr>
        <xdr:cNvPr id="205" name="直線コネクタ 204">
          <a:extLst>
            <a:ext uri="{FF2B5EF4-FFF2-40B4-BE49-F238E27FC236}">
              <a16:creationId xmlns:a16="http://schemas.microsoft.com/office/drawing/2014/main" id="{383B0140-75DF-4681-8148-DCB7859B6F5C}"/>
            </a:ext>
          </a:extLst>
        </xdr:cNvPr>
        <xdr:cNvCxnSpPr/>
      </xdr:nvCxnSpPr>
      <xdr:spPr>
        <a:xfrm>
          <a:off x="3797300" y="1466196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363</xdr:rowOff>
    </xdr:from>
    <xdr:to>
      <xdr:col>15</xdr:col>
      <xdr:colOff>101600</xdr:colOff>
      <xdr:row>85</xdr:row>
      <xdr:rowOff>101963</xdr:rowOff>
    </xdr:to>
    <xdr:sp macro="" textlink="">
      <xdr:nvSpPr>
        <xdr:cNvPr id="206" name="楕円 205">
          <a:extLst>
            <a:ext uri="{FF2B5EF4-FFF2-40B4-BE49-F238E27FC236}">
              <a16:creationId xmlns:a16="http://schemas.microsoft.com/office/drawing/2014/main" id="{B22377D2-B6BE-4E10-9471-CE1AAF964682}"/>
            </a:ext>
          </a:extLst>
        </xdr:cNvPr>
        <xdr:cNvSpPr/>
      </xdr:nvSpPr>
      <xdr:spPr>
        <a:xfrm>
          <a:off x="2857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51163</xdr:rowOff>
    </xdr:from>
    <xdr:to>
      <xdr:col>19</xdr:col>
      <xdr:colOff>177800</xdr:colOff>
      <xdr:row>85</xdr:row>
      <xdr:rowOff>88719</xdr:rowOff>
    </xdr:to>
    <xdr:cxnSp macro="">
      <xdr:nvCxnSpPr>
        <xdr:cNvPr id="207" name="直線コネクタ 206">
          <a:extLst>
            <a:ext uri="{FF2B5EF4-FFF2-40B4-BE49-F238E27FC236}">
              <a16:creationId xmlns:a16="http://schemas.microsoft.com/office/drawing/2014/main" id="{FBA0B962-BE1D-4B9D-BC69-654EFE3DE307}"/>
            </a:ext>
          </a:extLst>
        </xdr:cNvPr>
        <xdr:cNvCxnSpPr/>
      </xdr:nvCxnSpPr>
      <xdr:spPr>
        <a:xfrm>
          <a:off x="2908300" y="146244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134257</xdr:rowOff>
    </xdr:from>
    <xdr:to>
      <xdr:col>10</xdr:col>
      <xdr:colOff>165100</xdr:colOff>
      <xdr:row>85</xdr:row>
      <xdr:rowOff>64407</xdr:rowOff>
    </xdr:to>
    <xdr:sp macro="" textlink="">
      <xdr:nvSpPr>
        <xdr:cNvPr id="208" name="楕円 207">
          <a:extLst>
            <a:ext uri="{FF2B5EF4-FFF2-40B4-BE49-F238E27FC236}">
              <a16:creationId xmlns:a16="http://schemas.microsoft.com/office/drawing/2014/main" id="{09BF5720-FA4C-48EB-9DAC-4B2483B9372F}"/>
            </a:ext>
          </a:extLst>
        </xdr:cNvPr>
        <xdr:cNvSpPr/>
      </xdr:nvSpPr>
      <xdr:spPr>
        <a:xfrm>
          <a:off x="1968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13607</xdr:rowOff>
    </xdr:from>
    <xdr:to>
      <xdr:col>15</xdr:col>
      <xdr:colOff>50800</xdr:colOff>
      <xdr:row>85</xdr:row>
      <xdr:rowOff>51163</xdr:rowOff>
    </xdr:to>
    <xdr:cxnSp macro="">
      <xdr:nvCxnSpPr>
        <xdr:cNvPr id="209" name="直線コネクタ 208">
          <a:extLst>
            <a:ext uri="{FF2B5EF4-FFF2-40B4-BE49-F238E27FC236}">
              <a16:creationId xmlns:a16="http://schemas.microsoft.com/office/drawing/2014/main" id="{F02E6A00-A736-421C-8FC1-37B08E792FF1}"/>
            </a:ext>
          </a:extLst>
        </xdr:cNvPr>
        <xdr:cNvCxnSpPr/>
      </xdr:nvCxnSpPr>
      <xdr:spPr>
        <a:xfrm>
          <a:off x="2019300" y="145868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119562</xdr:rowOff>
    </xdr:from>
    <xdr:to>
      <xdr:col>6</xdr:col>
      <xdr:colOff>38100</xdr:colOff>
      <xdr:row>85</xdr:row>
      <xdr:rowOff>49712</xdr:rowOff>
    </xdr:to>
    <xdr:sp macro="" textlink="">
      <xdr:nvSpPr>
        <xdr:cNvPr id="210" name="楕円 209">
          <a:extLst>
            <a:ext uri="{FF2B5EF4-FFF2-40B4-BE49-F238E27FC236}">
              <a16:creationId xmlns:a16="http://schemas.microsoft.com/office/drawing/2014/main" id="{04F2D695-88A8-44F5-9B55-5847AAD46A83}"/>
            </a:ext>
          </a:extLst>
        </xdr:cNvPr>
        <xdr:cNvSpPr/>
      </xdr:nvSpPr>
      <xdr:spPr>
        <a:xfrm>
          <a:off x="1079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170362</xdr:rowOff>
    </xdr:from>
    <xdr:to>
      <xdr:col>10</xdr:col>
      <xdr:colOff>114300</xdr:colOff>
      <xdr:row>85</xdr:row>
      <xdr:rowOff>13607</xdr:rowOff>
    </xdr:to>
    <xdr:cxnSp macro="">
      <xdr:nvCxnSpPr>
        <xdr:cNvPr id="211" name="直線コネクタ 210">
          <a:extLst>
            <a:ext uri="{FF2B5EF4-FFF2-40B4-BE49-F238E27FC236}">
              <a16:creationId xmlns:a16="http://schemas.microsoft.com/office/drawing/2014/main" id="{08358CB4-4710-4835-A965-3F97CB0C3C50}"/>
            </a:ext>
          </a:extLst>
        </xdr:cNvPr>
        <xdr:cNvCxnSpPr/>
      </xdr:nvCxnSpPr>
      <xdr:spPr>
        <a:xfrm>
          <a:off x="1130300" y="145721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12" name="n_1aveValue【福祉施設】&#10;有形固定資産減価償却率">
          <a:extLst>
            <a:ext uri="{FF2B5EF4-FFF2-40B4-BE49-F238E27FC236}">
              <a16:creationId xmlns:a16="http://schemas.microsoft.com/office/drawing/2014/main" id="{3C31CA10-D2CF-42C7-85A4-E08270A3E71C}"/>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13" name="n_2aveValue【福祉施設】&#10;有形固定資産減価償却率">
          <a:extLst>
            <a:ext uri="{FF2B5EF4-FFF2-40B4-BE49-F238E27FC236}">
              <a16:creationId xmlns:a16="http://schemas.microsoft.com/office/drawing/2014/main" id="{09A14ADF-A2B6-4981-93C7-B31D8C352B6D}"/>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14" name="n_3aveValue【福祉施設】&#10;有形固定資産減価償却率">
          <a:extLst>
            <a:ext uri="{FF2B5EF4-FFF2-40B4-BE49-F238E27FC236}">
              <a16:creationId xmlns:a16="http://schemas.microsoft.com/office/drawing/2014/main" id="{DA9EDD10-0761-466E-954F-03763158317C}"/>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15" name="n_4aveValue【福祉施設】&#10;有形固定資産減価償却率">
          <a:extLst>
            <a:ext uri="{FF2B5EF4-FFF2-40B4-BE49-F238E27FC236}">
              <a16:creationId xmlns:a16="http://schemas.microsoft.com/office/drawing/2014/main" id="{4AEA13CF-F4F2-4FEF-957E-3D2E3C57B8B8}"/>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130646</xdr:rowOff>
    </xdr:from>
    <xdr:ext cx="405111" cy="259045"/>
    <xdr:sp macro="" textlink="">
      <xdr:nvSpPr>
        <xdr:cNvPr id="216" name="n_1mainValue【福祉施設】&#10;有形固定資産減価償却率">
          <a:extLst>
            <a:ext uri="{FF2B5EF4-FFF2-40B4-BE49-F238E27FC236}">
              <a16:creationId xmlns:a16="http://schemas.microsoft.com/office/drawing/2014/main" id="{95952B60-382D-4C17-B859-AE6C74504CF0}"/>
            </a:ext>
          </a:extLst>
        </xdr:cNvPr>
        <xdr:cNvSpPr txBox="1"/>
      </xdr:nvSpPr>
      <xdr:spPr>
        <a:xfrm>
          <a:off x="35820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93090</xdr:rowOff>
    </xdr:from>
    <xdr:ext cx="405111" cy="259045"/>
    <xdr:sp macro="" textlink="">
      <xdr:nvSpPr>
        <xdr:cNvPr id="217" name="n_2mainValue【福祉施設】&#10;有形固定資産減価償却率">
          <a:extLst>
            <a:ext uri="{FF2B5EF4-FFF2-40B4-BE49-F238E27FC236}">
              <a16:creationId xmlns:a16="http://schemas.microsoft.com/office/drawing/2014/main" id="{3DECB5DE-A28B-42CB-970A-F6C439C5944A}"/>
            </a:ext>
          </a:extLst>
        </xdr:cNvPr>
        <xdr:cNvSpPr txBox="1"/>
      </xdr:nvSpPr>
      <xdr:spPr>
        <a:xfrm>
          <a:off x="27057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55534</xdr:rowOff>
    </xdr:from>
    <xdr:ext cx="405111" cy="259045"/>
    <xdr:sp macro="" textlink="">
      <xdr:nvSpPr>
        <xdr:cNvPr id="218" name="n_3mainValue【福祉施設】&#10;有形固定資産減価償却率">
          <a:extLst>
            <a:ext uri="{FF2B5EF4-FFF2-40B4-BE49-F238E27FC236}">
              <a16:creationId xmlns:a16="http://schemas.microsoft.com/office/drawing/2014/main" id="{22168640-8B0B-4AF5-A629-C1B6702260B7}"/>
            </a:ext>
          </a:extLst>
        </xdr:cNvPr>
        <xdr:cNvSpPr txBox="1"/>
      </xdr:nvSpPr>
      <xdr:spPr>
        <a:xfrm>
          <a:off x="1816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40839</xdr:rowOff>
    </xdr:from>
    <xdr:ext cx="405111" cy="259045"/>
    <xdr:sp macro="" textlink="">
      <xdr:nvSpPr>
        <xdr:cNvPr id="219" name="n_4mainValue【福祉施設】&#10;有形固定資産減価償却率">
          <a:extLst>
            <a:ext uri="{FF2B5EF4-FFF2-40B4-BE49-F238E27FC236}">
              <a16:creationId xmlns:a16="http://schemas.microsoft.com/office/drawing/2014/main" id="{BC6DE1C0-5818-4BF7-B618-588F9CB82BAC}"/>
            </a:ext>
          </a:extLst>
        </xdr:cNvPr>
        <xdr:cNvSpPr txBox="1"/>
      </xdr:nvSpPr>
      <xdr:spPr>
        <a:xfrm>
          <a:off x="9277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A0FD37DF-C896-4522-A916-74FA711D29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1EDA4F9-611F-4E57-8C0B-FD05258E2B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AE02C04-6505-4188-BBEC-8FA0695EE53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B3AA6D2B-65C6-4DA1-BA65-6697AA35BD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23079676-0B01-4346-9A59-2356449729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92410BBC-24E7-426D-8905-63427526017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F451C3DA-D9C3-4E03-AFBE-1200D0BAFE2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D5C45EF8-92B2-442A-BC62-A8E414A3C9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FA1435BB-2BF4-4608-AA8F-F0B12B70EE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FDABAEC-024E-4500-A4FF-67408278104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a:extLst>
            <a:ext uri="{FF2B5EF4-FFF2-40B4-BE49-F238E27FC236}">
              <a16:creationId xmlns:a16="http://schemas.microsoft.com/office/drawing/2014/main" id="{6D67F395-3248-4473-AB77-4A292196D07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a:extLst>
            <a:ext uri="{FF2B5EF4-FFF2-40B4-BE49-F238E27FC236}">
              <a16:creationId xmlns:a16="http://schemas.microsoft.com/office/drawing/2014/main" id="{95804021-0EAD-473F-AD11-61971825054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a:extLst>
            <a:ext uri="{FF2B5EF4-FFF2-40B4-BE49-F238E27FC236}">
              <a16:creationId xmlns:a16="http://schemas.microsoft.com/office/drawing/2014/main" id="{E3C30790-F6B8-4BA9-AF44-C66CFD7FD4B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a:extLst>
            <a:ext uri="{FF2B5EF4-FFF2-40B4-BE49-F238E27FC236}">
              <a16:creationId xmlns:a16="http://schemas.microsoft.com/office/drawing/2014/main" id="{A8992D07-C04D-46DE-8CFB-121CC3FFCBA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a:extLst>
            <a:ext uri="{FF2B5EF4-FFF2-40B4-BE49-F238E27FC236}">
              <a16:creationId xmlns:a16="http://schemas.microsoft.com/office/drawing/2014/main" id="{F0A245F7-5D72-48E1-89B7-1C9A4F5AB0C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a:extLst>
            <a:ext uri="{FF2B5EF4-FFF2-40B4-BE49-F238E27FC236}">
              <a16:creationId xmlns:a16="http://schemas.microsoft.com/office/drawing/2014/main" id="{19C3F576-4E7F-4AC1-B755-F5CA9B91C90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a:extLst>
            <a:ext uri="{FF2B5EF4-FFF2-40B4-BE49-F238E27FC236}">
              <a16:creationId xmlns:a16="http://schemas.microsoft.com/office/drawing/2014/main" id="{8326EB36-270E-4426-8A1E-EBFE5E9F09D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A15A3050-D984-46C6-B729-073FD52B051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E782C14B-DA56-4785-A982-FAB279762C4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E8558665-EF89-4728-819C-FFE28B5C501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FCD24B16-273C-4EF4-B8EF-5CB2DF04899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a:extLst>
            <a:ext uri="{FF2B5EF4-FFF2-40B4-BE49-F238E27FC236}">
              <a16:creationId xmlns:a16="http://schemas.microsoft.com/office/drawing/2014/main" id="{FA856259-BDEC-4565-B216-3C42B0CCCDD9}"/>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a:extLst>
            <a:ext uri="{FF2B5EF4-FFF2-40B4-BE49-F238E27FC236}">
              <a16:creationId xmlns:a16="http://schemas.microsoft.com/office/drawing/2014/main" id="{416A65C6-C7C7-4838-9DB2-E689E0C4FD61}"/>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a:extLst>
            <a:ext uri="{FF2B5EF4-FFF2-40B4-BE49-F238E27FC236}">
              <a16:creationId xmlns:a16="http://schemas.microsoft.com/office/drawing/2014/main" id="{E1F15BB3-3474-49F4-897D-3F264AB1410A}"/>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a:extLst>
            <a:ext uri="{FF2B5EF4-FFF2-40B4-BE49-F238E27FC236}">
              <a16:creationId xmlns:a16="http://schemas.microsoft.com/office/drawing/2014/main" id="{D17BA70C-9531-4052-B5F0-08054EE001DC}"/>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a:extLst>
            <a:ext uri="{FF2B5EF4-FFF2-40B4-BE49-F238E27FC236}">
              <a16:creationId xmlns:a16="http://schemas.microsoft.com/office/drawing/2014/main" id="{63186462-81D0-427E-9B29-A000CC5D787A}"/>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246" name="【福祉施設】&#10;一人当たり面積平均値テキスト">
          <a:extLst>
            <a:ext uri="{FF2B5EF4-FFF2-40B4-BE49-F238E27FC236}">
              <a16:creationId xmlns:a16="http://schemas.microsoft.com/office/drawing/2014/main" id="{8A6D2E0C-8259-4EDD-8155-917046117F0B}"/>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a:extLst>
            <a:ext uri="{FF2B5EF4-FFF2-40B4-BE49-F238E27FC236}">
              <a16:creationId xmlns:a16="http://schemas.microsoft.com/office/drawing/2014/main" id="{99410367-30B5-47C0-BC6E-385242660436}"/>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a:extLst>
            <a:ext uri="{FF2B5EF4-FFF2-40B4-BE49-F238E27FC236}">
              <a16:creationId xmlns:a16="http://schemas.microsoft.com/office/drawing/2014/main" id="{1962EBC4-E144-42FB-9AC8-BCB71E152CC7}"/>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a:extLst>
            <a:ext uri="{FF2B5EF4-FFF2-40B4-BE49-F238E27FC236}">
              <a16:creationId xmlns:a16="http://schemas.microsoft.com/office/drawing/2014/main" id="{A6700F73-F02D-4533-9FC4-2C4CF95A7F72}"/>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a:extLst>
            <a:ext uri="{FF2B5EF4-FFF2-40B4-BE49-F238E27FC236}">
              <a16:creationId xmlns:a16="http://schemas.microsoft.com/office/drawing/2014/main" id="{B17F27CD-9E3E-4963-B07C-00070BE3CE84}"/>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a:extLst>
            <a:ext uri="{FF2B5EF4-FFF2-40B4-BE49-F238E27FC236}">
              <a16:creationId xmlns:a16="http://schemas.microsoft.com/office/drawing/2014/main" id="{B8AAA10F-5C84-4F4F-AEB8-E83C875DCE07}"/>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3B7D2A1E-03F3-4306-9E62-512D2F9B132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CE1AE5B9-5D61-4012-A336-252DB1C464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4EF7ED8A-6CB7-49FA-AC48-BA33DDB650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19D3402-E467-4D23-9FFA-A02D898268E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734B5D7-1F0D-43DA-8658-19514A7D188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257" name="楕円 256">
          <a:extLst>
            <a:ext uri="{FF2B5EF4-FFF2-40B4-BE49-F238E27FC236}">
              <a16:creationId xmlns:a16="http://schemas.microsoft.com/office/drawing/2014/main" id="{9608ACB5-7E48-49BC-85A5-020CA3284363}"/>
            </a:ext>
          </a:extLst>
        </xdr:cNvPr>
        <xdr:cNvSpPr/>
      </xdr:nvSpPr>
      <xdr:spPr>
        <a:xfrm>
          <a:off x="10426700" y="144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117161</xdr:rowOff>
    </xdr:from>
    <xdr:ext cx="469744" cy="259045"/>
    <xdr:sp macro="" textlink="">
      <xdr:nvSpPr>
        <xdr:cNvPr id="258" name="【福祉施設】&#10;一人当たり面積該当値テキスト">
          <a:extLst>
            <a:ext uri="{FF2B5EF4-FFF2-40B4-BE49-F238E27FC236}">
              <a16:creationId xmlns:a16="http://schemas.microsoft.com/office/drawing/2014/main" id="{D40A86EC-4B09-44FB-A07A-0819A95A4268}"/>
            </a:ext>
          </a:extLst>
        </xdr:cNvPr>
        <xdr:cNvSpPr txBox="1"/>
      </xdr:nvSpPr>
      <xdr:spPr>
        <a:xfrm>
          <a:off x="10515600" y="1434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97486</xdr:rowOff>
    </xdr:from>
    <xdr:to>
      <xdr:col>50</xdr:col>
      <xdr:colOff>165100</xdr:colOff>
      <xdr:row>85</xdr:row>
      <xdr:rowOff>27636</xdr:rowOff>
    </xdr:to>
    <xdr:sp macro="" textlink="">
      <xdr:nvSpPr>
        <xdr:cNvPr id="259" name="楕円 258">
          <a:extLst>
            <a:ext uri="{FF2B5EF4-FFF2-40B4-BE49-F238E27FC236}">
              <a16:creationId xmlns:a16="http://schemas.microsoft.com/office/drawing/2014/main" id="{BD59D924-4DE4-48E1-A8C1-DF99EF57036D}"/>
            </a:ext>
          </a:extLst>
        </xdr:cNvPr>
        <xdr:cNvSpPr/>
      </xdr:nvSpPr>
      <xdr:spPr>
        <a:xfrm>
          <a:off x="9588500" y="144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145084</xdr:rowOff>
    </xdr:from>
    <xdr:to>
      <xdr:col>55</xdr:col>
      <xdr:colOff>0</xdr:colOff>
      <xdr:row>84</xdr:row>
      <xdr:rowOff>148286</xdr:rowOff>
    </xdr:to>
    <xdr:cxnSp macro="">
      <xdr:nvCxnSpPr>
        <xdr:cNvPr id="260" name="直線コネクタ 259">
          <a:extLst>
            <a:ext uri="{FF2B5EF4-FFF2-40B4-BE49-F238E27FC236}">
              <a16:creationId xmlns:a16="http://schemas.microsoft.com/office/drawing/2014/main" id="{B533EE7E-D4C7-4C6D-8C8C-7A3338D740A8}"/>
            </a:ext>
          </a:extLst>
        </xdr:cNvPr>
        <xdr:cNvCxnSpPr/>
      </xdr:nvCxnSpPr>
      <xdr:spPr>
        <a:xfrm flipV="1">
          <a:off x="9639300" y="14546884"/>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98400</xdr:rowOff>
    </xdr:from>
    <xdr:to>
      <xdr:col>46</xdr:col>
      <xdr:colOff>38100</xdr:colOff>
      <xdr:row>85</xdr:row>
      <xdr:rowOff>28550</xdr:rowOff>
    </xdr:to>
    <xdr:sp macro="" textlink="">
      <xdr:nvSpPr>
        <xdr:cNvPr id="261" name="楕円 260">
          <a:extLst>
            <a:ext uri="{FF2B5EF4-FFF2-40B4-BE49-F238E27FC236}">
              <a16:creationId xmlns:a16="http://schemas.microsoft.com/office/drawing/2014/main" id="{A1942BB8-0E31-43B3-9956-BF32B7EA75B7}"/>
            </a:ext>
          </a:extLst>
        </xdr:cNvPr>
        <xdr:cNvSpPr/>
      </xdr:nvSpPr>
      <xdr:spPr>
        <a:xfrm>
          <a:off x="8699500" y="145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148286</xdr:rowOff>
    </xdr:from>
    <xdr:to>
      <xdr:col>50</xdr:col>
      <xdr:colOff>114300</xdr:colOff>
      <xdr:row>84</xdr:row>
      <xdr:rowOff>149200</xdr:rowOff>
    </xdr:to>
    <xdr:cxnSp macro="">
      <xdr:nvCxnSpPr>
        <xdr:cNvPr id="262" name="直線コネクタ 261">
          <a:extLst>
            <a:ext uri="{FF2B5EF4-FFF2-40B4-BE49-F238E27FC236}">
              <a16:creationId xmlns:a16="http://schemas.microsoft.com/office/drawing/2014/main" id="{B769AABC-1ABD-41F5-8BC1-0D117EB1E811}"/>
            </a:ext>
          </a:extLst>
        </xdr:cNvPr>
        <xdr:cNvCxnSpPr/>
      </xdr:nvCxnSpPr>
      <xdr:spPr>
        <a:xfrm flipV="1">
          <a:off x="8750300" y="1455008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103429</xdr:rowOff>
    </xdr:from>
    <xdr:to>
      <xdr:col>41</xdr:col>
      <xdr:colOff>101600</xdr:colOff>
      <xdr:row>85</xdr:row>
      <xdr:rowOff>33579</xdr:rowOff>
    </xdr:to>
    <xdr:sp macro="" textlink="">
      <xdr:nvSpPr>
        <xdr:cNvPr id="263" name="楕円 262">
          <a:extLst>
            <a:ext uri="{FF2B5EF4-FFF2-40B4-BE49-F238E27FC236}">
              <a16:creationId xmlns:a16="http://schemas.microsoft.com/office/drawing/2014/main" id="{CEC72843-F391-4B03-876F-645DECF21E66}"/>
            </a:ext>
          </a:extLst>
        </xdr:cNvPr>
        <xdr:cNvSpPr/>
      </xdr:nvSpPr>
      <xdr:spPr>
        <a:xfrm>
          <a:off x="7810500" y="1450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149200</xdr:rowOff>
    </xdr:from>
    <xdr:to>
      <xdr:col>45</xdr:col>
      <xdr:colOff>177800</xdr:colOff>
      <xdr:row>84</xdr:row>
      <xdr:rowOff>154229</xdr:rowOff>
    </xdr:to>
    <xdr:cxnSp macro="">
      <xdr:nvCxnSpPr>
        <xdr:cNvPr id="264" name="直線コネクタ 263">
          <a:extLst>
            <a:ext uri="{FF2B5EF4-FFF2-40B4-BE49-F238E27FC236}">
              <a16:creationId xmlns:a16="http://schemas.microsoft.com/office/drawing/2014/main" id="{33D9BB69-E6E5-41CB-B480-9A65CDFDEBB6}"/>
            </a:ext>
          </a:extLst>
        </xdr:cNvPr>
        <xdr:cNvCxnSpPr/>
      </xdr:nvCxnSpPr>
      <xdr:spPr>
        <a:xfrm flipV="1">
          <a:off x="7861300" y="1455100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104800</xdr:rowOff>
    </xdr:from>
    <xdr:to>
      <xdr:col>36</xdr:col>
      <xdr:colOff>165100</xdr:colOff>
      <xdr:row>85</xdr:row>
      <xdr:rowOff>34950</xdr:rowOff>
    </xdr:to>
    <xdr:sp macro="" textlink="">
      <xdr:nvSpPr>
        <xdr:cNvPr id="265" name="楕円 264">
          <a:extLst>
            <a:ext uri="{FF2B5EF4-FFF2-40B4-BE49-F238E27FC236}">
              <a16:creationId xmlns:a16="http://schemas.microsoft.com/office/drawing/2014/main" id="{EE02DAB3-AF2C-443A-86A0-10603C879F54}"/>
            </a:ext>
          </a:extLst>
        </xdr:cNvPr>
        <xdr:cNvSpPr/>
      </xdr:nvSpPr>
      <xdr:spPr>
        <a:xfrm>
          <a:off x="6921500" y="14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154229</xdr:rowOff>
    </xdr:from>
    <xdr:to>
      <xdr:col>41</xdr:col>
      <xdr:colOff>50800</xdr:colOff>
      <xdr:row>84</xdr:row>
      <xdr:rowOff>155600</xdr:rowOff>
    </xdr:to>
    <xdr:cxnSp macro="">
      <xdr:nvCxnSpPr>
        <xdr:cNvPr id="266" name="直線コネクタ 265">
          <a:extLst>
            <a:ext uri="{FF2B5EF4-FFF2-40B4-BE49-F238E27FC236}">
              <a16:creationId xmlns:a16="http://schemas.microsoft.com/office/drawing/2014/main" id="{9ABEBDBE-1AF7-4DD2-B76F-F721565F7B6A}"/>
            </a:ext>
          </a:extLst>
        </xdr:cNvPr>
        <xdr:cNvCxnSpPr/>
      </xdr:nvCxnSpPr>
      <xdr:spPr>
        <a:xfrm flipV="1">
          <a:off x="6972300" y="145560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69054</xdr:rowOff>
    </xdr:from>
    <xdr:ext cx="469744" cy="259045"/>
    <xdr:sp macro="" textlink="">
      <xdr:nvSpPr>
        <xdr:cNvPr id="267" name="n_1aveValue【福祉施設】&#10;一人当たり面積">
          <a:extLst>
            <a:ext uri="{FF2B5EF4-FFF2-40B4-BE49-F238E27FC236}">
              <a16:creationId xmlns:a16="http://schemas.microsoft.com/office/drawing/2014/main" id="{18252979-965C-4B79-9931-3985C2DEBACA}"/>
            </a:ext>
          </a:extLst>
        </xdr:cNvPr>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268" name="n_2aveValue【福祉施設】&#10;一人当たり面積">
          <a:extLst>
            <a:ext uri="{FF2B5EF4-FFF2-40B4-BE49-F238E27FC236}">
              <a16:creationId xmlns:a16="http://schemas.microsoft.com/office/drawing/2014/main" id="{BC73CDE3-AF83-433D-B5C8-087404C9D2C2}"/>
            </a:ext>
          </a:extLst>
        </xdr:cNvPr>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269" name="n_3aveValue【福祉施設】&#10;一人当たり面積">
          <a:extLst>
            <a:ext uri="{FF2B5EF4-FFF2-40B4-BE49-F238E27FC236}">
              <a16:creationId xmlns:a16="http://schemas.microsoft.com/office/drawing/2014/main" id="{2B003CC6-0E17-498A-9F39-655DEABF5F6B}"/>
            </a:ext>
          </a:extLst>
        </xdr:cNvPr>
        <xdr:cNvSpPr txBox="1"/>
      </xdr:nvSpPr>
      <xdr:spPr>
        <a:xfrm>
          <a:off x="7626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76827</xdr:rowOff>
    </xdr:from>
    <xdr:ext cx="469744" cy="259045"/>
    <xdr:sp macro="" textlink="">
      <xdr:nvSpPr>
        <xdr:cNvPr id="270" name="n_4aveValue【福祉施設】&#10;一人当たり面積">
          <a:extLst>
            <a:ext uri="{FF2B5EF4-FFF2-40B4-BE49-F238E27FC236}">
              <a16:creationId xmlns:a16="http://schemas.microsoft.com/office/drawing/2014/main" id="{742B48F1-E19F-4BE7-A9B7-925454F1BFF9}"/>
            </a:ext>
          </a:extLst>
        </xdr:cNvPr>
        <xdr:cNvSpPr txBox="1"/>
      </xdr:nvSpPr>
      <xdr:spPr>
        <a:xfrm>
          <a:off x="6737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44163</xdr:rowOff>
    </xdr:from>
    <xdr:ext cx="469744" cy="259045"/>
    <xdr:sp macro="" textlink="">
      <xdr:nvSpPr>
        <xdr:cNvPr id="271" name="n_1mainValue【福祉施設】&#10;一人当たり面積">
          <a:extLst>
            <a:ext uri="{FF2B5EF4-FFF2-40B4-BE49-F238E27FC236}">
              <a16:creationId xmlns:a16="http://schemas.microsoft.com/office/drawing/2014/main" id="{82695201-DFAC-48C2-A5DE-675933186809}"/>
            </a:ext>
          </a:extLst>
        </xdr:cNvPr>
        <xdr:cNvSpPr txBox="1"/>
      </xdr:nvSpPr>
      <xdr:spPr>
        <a:xfrm>
          <a:off x="9391727" y="1427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45077</xdr:rowOff>
    </xdr:from>
    <xdr:ext cx="469744" cy="259045"/>
    <xdr:sp macro="" textlink="">
      <xdr:nvSpPr>
        <xdr:cNvPr id="272" name="n_2mainValue【福祉施設】&#10;一人当たり面積">
          <a:extLst>
            <a:ext uri="{FF2B5EF4-FFF2-40B4-BE49-F238E27FC236}">
              <a16:creationId xmlns:a16="http://schemas.microsoft.com/office/drawing/2014/main" id="{461E3263-4774-4AFE-A7E1-80BF73FE3BF6}"/>
            </a:ext>
          </a:extLst>
        </xdr:cNvPr>
        <xdr:cNvSpPr txBox="1"/>
      </xdr:nvSpPr>
      <xdr:spPr>
        <a:xfrm>
          <a:off x="8515427" y="142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50106</xdr:rowOff>
    </xdr:from>
    <xdr:ext cx="469744" cy="259045"/>
    <xdr:sp macro="" textlink="">
      <xdr:nvSpPr>
        <xdr:cNvPr id="273" name="n_3mainValue【福祉施設】&#10;一人当たり面積">
          <a:extLst>
            <a:ext uri="{FF2B5EF4-FFF2-40B4-BE49-F238E27FC236}">
              <a16:creationId xmlns:a16="http://schemas.microsoft.com/office/drawing/2014/main" id="{C4AF81A1-F55E-43B1-A172-CFEB06291152}"/>
            </a:ext>
          </a:extLst>
        </xdr:cNvPr>
        <xdr:cNvSpPr txBox="1"/>
      </xdr:nvSpPr>
      <xdr:spPr>
        <a:xfrm>
          <a:off x="7626427" y="1428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51477</xdr:rowOff>
    </xdr:from>
    <xdr:ext cx="469744" cy="259045"/>
    <xdr:sp macro="" textlink="">
      <xdr:nvSpPr>
        <xdr:cNvPr id="274" name="n_4mainValue【福祉施設】&#10;一人当たり面積">
          <a:extLst>
            <a:ext uri="{FF2B5EF4-FFF2-40B4-BE49-F238E27FC236}">
              <a16:creationId xmlns:a16="http://schemas.microsoft.com/office/drawing/2014/main" id="{1DCFDDC6-A6F4-409E-8565-51571C94DE77}"/>
            </a:ext>
          </a:extLst>
        </xdr:cNvPr>
        <xdr:cNvSpPr txBox="1"/>
      </xdr:nvSpPr>
      <xdr:spPr>
        <a:xfrm>
          <a:off x="6737427" y="142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18F6E944-E87E-4FC4-8F4F-471ACE1393E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FD078708-507A-4397-93E1-48F5BB89C6E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3C157FAF-A9DE-449E-8717-6BAA22921F0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D4A29EBB-5E9D-430E-A098-8704CEA7CDB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75799FCC-E867-42BF-9DF8-39BB8F01279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507FD2BE-5FE8-4690-B78F-E6C5507189E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7023A500-8ED7-4FF8-8D61-EBF8E499BA6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214DCC7A-3857-4BC4-99B4-5F8534E2BF0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EEBDCE21-37AB-4EC6-BDBB-48C77BAC5CC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9CE149FA-06A8-4EFF-9B06-18FBEAD625C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25BEFDB9-61C1-4A04-96BB-94CC017BC04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a:extLst>
            <a:ext uri="{FF2B5EF4-FFF2-40B4-BE49-F238E27FC236}">
              <a16:creationId xmlns:a16="http://schemas.microsoft.com/office/drawing/2014/main" id="{E177A53E-AA32-4023-900A-01B577BE7C3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a:extLst>
            <a:ext uri="{FF2B5EF4-FFF2-40B4-BE49-F238E27FC236}">
              <a16:creationId xmlns:a16="http://schemas.microsoft.com/office/drawing/2014/main" id="{03E96370-FCBA-4FBF-8DAB-F72D0B6DC88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a:extLst>
            <a:ext uri="{FF2B5EF4-FFF2-40B4-BE49-F238E27FC236}">
              <a16:creationId xmlns:a16="http://schemas.microsoft.com/office/drawing/2014/main" id="{0D5E9BFA-6396-4F94-A5D4-CB41FAB046F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id="{1B207CDB-A4F2-4107-BCB6-B5E822EF525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a:extLst>
            <a:ext uri="{FF2B5EF4-FFF2-40B4-BE49-F238E27FC236}">
              <a16:creationId xmlns:a16="http://schemas.microsoft.com/office/drawing/2014/main" id="{3F147874-3759-4565-A910-6EA9A7B8209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id="{7887326C-89F5-4A0E-9757-0EE99AB4376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a:extLst>
            <a:ext uri="{FF2B5EF4-FFF2-40B4-BE49-F238E27FC236}">
              <a16:creationId xmlns:a16="http://schemas.microsoft.com/office/drawing/2014/main" id="{7C89E01F-FCF4-4ECB-BC38-9B3CE299355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id="{6611D049-6ACE-4A34-848D-34C751810A1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a:extLst>
            <a:ext uri="{FF2B5EF4-FFF2-40B4-BE49-F238E27FC236}">
              <a16:creationId xmlns:a16="http://schemas.microsoft.com/office/drawing/2014/main" id="{5F939F42-E08E-451D-893A-BE50DFEB34F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id="{7BDE379F-E743-4BBD-9807-59D6C170FCC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a:extLst>
            <a:ext uri="{FF2B5EF4-FFF2-40B4-BE49-F238E27FC236}">
              <a16:creationId xmlns:a16="http://schemas.microsoft.com/office/drawing/2014/main" id="{44C0B628-0596-4035-A782-AA11DFD9C94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a:extLst>
            <a:ext uri="{FF2B5EF4-FFF2-40B4-BE49-F238E27FC236}">
              <a16:creationId xmlns:a16="http://schemas.microsoft.com/office/drawing/2014/main" id="{E9801D2C-46BA-4B77-B990-FD758734232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5C612173-9555-4F79-907B-7C5E95966F1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961E3240-BEFD-48D4-B156-591B17ECBD2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00" name="直線コネクタ 299">
          <a:extLst>
            <a:ext uri="{FF2B5EF4-FFF2-40B4-BE49-F238E27FC236}">
              <a16:creationId xmlns:a16="http://schemas.microsoft.com/office/drawing/2014/main" id="{F4B7D0A3-CEE7-4065-BA5D-B4943042B582}"/>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01" name="【市民会館】&#10;有形固定資産減価償却率最小値テキスト">
          <a:extLst>
            <a:ext uri="{FF2B5EF4-FFF2-40B4-BE49-F238E27FC236}">
              <a16:creationId xmlns:a16="http://schemas.microsoft.com/office/drawing/2014/main" id="{BCFD6187-64E0-4206-91E7-7E1D8CC0B179}"/>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02" name="直線コネクタ 301">
          <a:extLst>
            <a:ext uri="{FF2B5EF4-FFF2-40B4-BE49-F238E27FC236}">
              <a16:creationId xmlns:a16="http://schemas.microsoft.com/office/drawing/2014/main" id="{FB5F46C5-659C-48A7-BCF0-16951AADA77E}"/>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303" name="【市民会館】&#10;有形固定資産減価償却率最大値テキスト">
          <a:extLst>
            <a:ext uri="{FF2B5EF4-FFF2-40B4-BE49-F238E27FC236}">
              <a16:creationId xmlns:a16="http://schemas.microsoft.com/office/drawing/2014/main" id="{D20B4AF4-73A9-452E-800D-99E1A7A9D2A5}"/>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304" name="直線コネクタ 303">
          <a:extLst>
            <a:ext uri="{FF2B5EF4-FFF2-40B4-BE49-F238E27FC236}">
              <a16:creationId xmlns:a16="http://schemas.microsoft.com/office/drawing/2014/main" id="{16FFA46E-F9F2-449C-B4BE-47D2E298AD46}"/>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7DDCDE2E-49F7-4CD8-82B9-F47FE3A66305}"/>
            </a:ext>
          </a:extLst>
        </xdr:cNvPr>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306" name="フローチャート: 判断 305">
          <a:extLst>
            <a:ext uri="{FF2B5EF4-FFF2-40B4-BE49-F238E27FC236}">
              <a16:creationId xmlns:a16="http://schemas.microsoft.com/office/drawing/2014/main" id="{011FC709-BA40-4AF6-88DD-91B014BA3EED}"/>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307" name="フローチャート: 判断 306">
          <a:extLst>
            <a:ext uri="{FF2B5EF4-FFF2-40B4-BE49-F238E27FC236}">
              <a16:creationId xmlns:a16="http://schemas.microsoft.com/office/drawing/2014/main" id="{7B5285F1-67DE-4FA3-A8B2-038675CB9863}"/>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308" name="フローチャート: 判断 307">
          <a:extLst>
            <a:ext uri="{FF2B5EF4-FFF2-40B4-BE49-F238E27FC236}">
              <a16:creationId xmlns:a16="http://schemas.microsoft.com/office/drawing/2014/main" id="{3B65AB1C-8684-4EC0-B385-A866C2D8B89C}"/>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09" name="フローチャート: 判断 308">
          <a:extLst>
            <a:ext uri="{FF2B5EF4-FFF2-40B4-BE49-F238E27FC236}">
              <a16:creationId xmlns:a16="http://schemas.microsoft.com/office/drawing/2014/main" id="{B4452501-3C2F-4C79-A109-0E001DA84D46}"/>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310" name="フローチャート: 判断 309">
          <a:extLst>
            <a:ext uri="{FF2B5EF4-FFF2-40B4-BE49-F238E27FC236}">
              <a16:creationId xmlns:a16="http://schemas.microsoft.com/office/drawing/2014/main" id="{811D9546-AF78-462D-928E-18162E907E54}"/>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E9918A4-BDA6-4BA8-A4DC-C3A81ED5BB0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4B8C3258-0CB0-435B-8EA3-0AEFC82B9FD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520BEF7B-2578-4587-9071-31B20AE3B0A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8A468107-FA3E-4379-846F-439E0FBBD84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41916E4B-A8ED-4852-9376-2446F29456E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16" name="楕円 315">
          <a:extLst>
            <a:ext uri="{FF2B5EF4-FFF2-40B4-BE49-F238E27FC236}">
              <a16:creationId xmlns:a16="http://schemas.microsoft.com/office/drawing/2014/main" id="{A128996D-BDA2-40D7-BA82-50301974BBC2}"/>
            </a:ext>
          </a:extLst>
        </xdr:cNvPr>
        <xdr:cNvSpPr/>
      </xdr:nvSpPr>
      <xdr:spPr>
        <a:xfrm>
          <a:off x="45847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38479</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E1BF07A1-9919-4DD7-912D-E2B23FE4295A}"/>
            </a:ext>
          </a:extLst>
        </xdr:cNvPr>
        <xdr:cNvSpPr txBox="1"/>
      </xdr:nvSpPr>
      <xdr:spPr>
        <a:xfrm>
          <a:off x="4673600" y="176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152763</xdr:rowOff>
    </xdr:from>
    <xdr:to>
      <xdr:col>20</xdr:col>
      <xdr:colOff>38100</xdr:colOff>
      <xdr:row>104</xdr:row>
      <xdr:rowOff>82913</xdr:rowOff>
    </xdr:to>
    <xdr:sp macro="" textlink="">
      <xdr:nvSpPr>
        <xdr:cNvPr id="318" name="楕円 317">
          <a:extLst>
            <a:ext uri="{FF2B5EF4-FFF2-40B4-BE49-F238E27FC236}">
              <a16:creationId xmlns:a16="http://schemas.microsoft.com/office/drawing/2014/main" id="{012342FD-2008-46A0-B305-E1FE2548164A}"/>
            </a:ext>
          </a:extLst>
        </xdr:cNvPr>
        <xdr:cNvSpPr/>
      </xdr:nvSpPr>
      <xdr:spPr>
        <a:xfrm>
          <a:off x="3746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32113</xdr:rowOff>
    </xdr:from>
    <xdr:to>
      <xdr:col>24</xdr:col>
      <xdr:colOff>63500</xdr:colOff>
      <xdr:row>104</xdr:row>
      <xdr:rowOff>66402</xdr:rowOff>
    </xdr:to>
    <xdr:cxnSp macro="">
      <xdr:nvCxnSpPr>
        <xdr:cNvPr id="319" name="直線コネクタ 318">
          <a:extLst>
            <a:ext uri="{FF2B5EF4-FFF2-40B4-BE49-F238E27FC236}">
              <a16:creationId xmlns:a16="http://schemas.microsoft.com/office/drawing/2014/main" id="{E2E7CDB8-E543-4FC0-97E8-5D7EBB4F5D7B}"/>
            </a:ext>
          </a:extLst>
        </xdr:cNvPr>
        <xdr:cNvCxnSpPr/>
      </xdr:nvCxnSpPr>
      <xdr:spPr>
        <a:xfrm>
          <a:off x="3797300" y="178629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120106</xdr:rowOff>
    </xdr:from>
    <xdr:to>
      <xdr:col>15</xdr:col>
      <xdr:colOff>101600</xdr:colOff>
      <xdr:row>104</xdr:row>
      <xdr:rowOff>50256</xdr:rowOff>
    </xdr:to>
    <xdr:sp macro="" textlink="">
      <xdr:nvSpPr>
        <xdr:cNvPr id="320" name="楕円 319">
          <a:extLst>
            <a:ext uri="{FF2B5EF4-FFF2-40B4-BE49-F238E27FC236}">
              <a16:creationId xmlns:a16="http://schemas.microsoft.com/office/drawing/2014/main" id="{706DFBDA-5202-45E4-AB3F-078C5CCC5A28}"/>
            </a:ext>
          </a:extLst>
        </xdr:cNvPr>
        <xdr:cNvSpPr/>
      </xdr:nvSpPr>
      <xdr:spPr>
        <a:xfrm>
          <a:off x="2857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170906</xdr:rowOff>
    </xdr:from>
    <xdr:to>
      <xdr:col>19</xdr:col>
      <xdr:colOff>177800</xdr:colOff>
      <xdr:row>104</xdr:row>
      <xdr:rowOff>32113</xdr:rowOff>
    </xdr:to>
    <xdr:cxnSp macro="">
      <xdr:nvCxnSpPr>
        <xdr:cNvPr id="321" name="直線コネクタ 320">
          <a:extLst>
            <a:ext uri="{FF2B5EF4-FFF2-40B4-BE49-F238E27FC236}">
              <a16:creationId xmlns:a16="http://schemas.microsoft.com/office/drawing/2014/main" id="{8CC3C340-4D72-4936-8EFA-D4E40FD4F8DC}"/>
            </a:ext>
          </a:extLst>
        </xdr:cNvPr>
        <xdr:cNvCxnSpPr/>
      </xdr:nvCxnSpPr>
      <xdr:spPr>
        <a:xfrm>
          <a:off x="2908300" y="178302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322" name="楕円 321">
          <a:extLst>
            <a:ext uri="{FF2B5EF4-FFF2-40B4-BE49-F238E27FC236}">
              <a16:creationId xmlns:a16="http://schemas.microsoft.com/office/drawing/2014/main" id="{C0CC4A64-6383-4E79-BF9E-62B760FF4933}"/>
            </a:ext>
          </a:extLst>
        </xdr:cNvPr>
        <xdr:cNvSpPr/>
      </xdr:nvSpPr>
      <xdr:spPr>
        <a:xfrm>
          <a:off x="1968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151312</xdr:rowOff>
    </xdr:from>
    <xdr:to>
      <xdr:col>15</xdr:col>
      <xdr:colOff>50800</xdr:colOff>
      <xdr:row>103</xdr:row>
      <xdr:rowOff>170906</xdr:rowOff>
    </xdr:to>
    <xdr:cxnSp macro="">
      <xdr:nvCxnSpPr>
        <xdr:cNvPr id="323" name="直線コネクタ 322">
          <a:extLst>
            <a:ext uri="{FF2B5EF4-FFF2-40B4-BE49-F238E27FC236}">
              <a16:creationId xmlns:a16="http://schemas.microsoft.com/office/drawing/2014/main" id="{3086E40E-D986-4163-8D56-B5103EF0181D}"/>
            </a:ext>
          </a:extLst>
        </xdr:cNvPr>
        <xdr:cNvCxnSpPr/>
      </xdr:nvCxnSpPr>
      <xdr:spPr>
        <a:xfrm>
          <a:off x="2019300" y="178106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67855</xdr:rowOff>
    </xdr:from>
    <xdr:to>
      <xdr:col>6</xdr:col>
      <xdr:colOff>38100</xdr:colOff>
      <xdr:row>103</xdr:row>
      <xdr:rowOff>169455</xdr:rowOff>
    </xdr:to>
    <xdr:sp macro="" textlink="">
      <xdr:nvSpPr>
        <xdr:cNvPr id="324" name="楕円 323">
          <a:extLst>
            <a:ext uri="{FF2B5EF4-FFF2-40B4-BE49-F238E27FC236}">
              <a16:creationId xmlns:a16="http://schemas.microsoft.com/office/drawing/2014/main" id="{352D68CF-6307-4E69-9A54-A41E998A59FD}"/>
            </a:ext>
          </a:extLst>
        </xdr:cNvPr>
        <xdr:cNvSpPr/>
      </xdr:nvSpPr>
      <xdr:spPr>
        <a:xfrm>
          <a:off x="1079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118655</xdr:rowOff>
    </xdr:from>
    <xdr:to>
      <xdr:col>10</xdr:col>
      <xdr:colOff>114300</xdr:colOff>
      <xdr:row>103</xdr:row>
      <xdr:rowOff>151312</xdr:rowOff>
    </xdr:to>
    <xdr:cxnSp macro="">
      <xdr:nvCxnSpPr>
        <xdr:cNvPr id="325" name="直線コネクタ 324">
          <a:extLst>
            <a:ext uri="{FF2B5EF4-FFF2-40B4-BE49-F238E27FC236}">
              <a16:creationId xmlns:a16="http://schemas.microsoft.com/office/drawing/2014/main" id="{85A8F24F-B2E8-4BEB-844B-065119647928}"/>
            </a:ext>
          </a:extLst>
        </xdr:cNvPr>
        <xdr:cNvCxnSpPr/>
      </xdr:nvCxnSpPr>
      <xdr:spPr>
        <a:xfrm>
          <a:off x="1130300" y="177780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103432</xdr:rowOff>
    </xdr:from>
    <xdr:ext cx="405111" cy="259045"/>
    <xdr:sp macro="" textlink="">
      <xdr:nvSpPr>
        <xdr:cNvPr id="326" name="n_1aveValue【市民会館】&#10;有形固定資産減価償却率">
          <a:extLst>
            <a:ext uri="{FF2B5EF4-FFF2-40B4-BE49-F238E27FC236}">
              <a16:creationId xmlns:a16="http://schemas.microsoft.com/office/drawing/2014/main" id="{3C129CFB-D606-42E3-B225-2CCEC6B3E4CF}"/>
            </a:ext>
          </a:extLst>
        </xdr:cNvPr>
        <xdr:cNvSpPr txBox="1"/>
      </xdr:nvSpPr>
      <xdr:spPr>
        <a:xfrm>
          <a:off x="3582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327" name="n_2aveValue【市民会館】&#10;有形固定資産減価償却率">
          <a:extLst>
            <a:ext uri="{FF2B5EF4-FFF2-40B4-BE49-F238E27FC236}">
              <a16:creationId xmlns:a16="http://schemas.microsoft.com/office/drawing/2014/main" id="{AC9710DF-D433-4C0B-8785-6A0AEC57E3E9}"/>
            </a:ext>
          </a:extLst>
        </xdr:cNvPr>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328" name="n_3aveValue【市民会館】&#10;有形固定資産減価償却率">
          <a:extLst>
            <a:ext uri="{FF2B5EF4-FFF2-40B4-BE49-F238E27FC236}">
              <a16:creationId xmlns:a16="http://schemas.microsoft.com/office/drawing/2014/main" id="{4935C7BC-EFCD-40E2-87BA-B3535A2A59D6}"/>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111596</xdr:rowOff>
    </xdr:from>
    <xdr:ext cx="405111" cy="259045"/>
    <xdr:sp macro="" textlink="">
      <xdr:nvSpPr>
        <xdr:cNvPr id="329" name="n_4aveValue【市民会館】&#10;有形固定資産減価償却率">
          <a:extLst>
            <a:ext uri="{FF2B5EF4-FFF2-40B4-BE49-F238E27FC236}">
              <a16:creationId xmlns:a16="http://schemas.microsoft.com/office/drawing/2014/main" id="{494E029B-A303-4245-AC19-AEF3E074F456}"/>
            </a:ext>
          </a:extLst>
        </xdr:cNvPr>
        <xdr:cNvSpPr txBox="1"/>
      </xdr:nvSpPr>
      <xdr:spPr>
        <a:xfrm>
          <a:off x="9277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99440</xdr:rowOff>
    </xdr:from>
    <xdr:ext cx="405111" cy="259045"/>
    <xdr:sp macro="" textlink="">
      <xdr:nvSpPr>
        <xdr:cNvPr id="330" name="n_1mainValue【市民会館】&#10;有形固定資産減価償却率">
          <a:extLst>
            <a:ext uri="{FF2B5EF4-FFF2-40B4-BE49-F238E27FC236}">
              <a16:creationId xmlns:a16="http://schemas.microsoft.com/office/drawing/2014/main" id="{549E8C19-F1E1-4DBF-8108-9A129DC5DDE1}"/>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66783</xdr:rowOff>
    </xdr:from>
    <xdr:ext cx="405111" cy="259045"/>
    <xdr:sp macro="" textlink="">
      <xdr:nvSpPr>
        <xdr:cNvPr id="331" name="n_2mainValue【市民会館】&#10;有形固定資産減価償却率">
          <a:extLst>
            <a:ext uri="{FF2B5EF4-FFF2-40B4-BE49-F238E27FC236}">
              <a16:creationId xmlns:a16="http://schemas.microsoft.com/office/drawing/2014/main" id="{FF3847EA-72A7-4FDD-BE58-C17E45C64096}"/>
            </a:ext>
          </a:extLst>
        </xdr:cNvPr>
        <xdr:cNvSpPr txBox="1"/>
      </xdr:nvSpPr>
      <xdr:spPr>
        <a:xfrm>
          <a:off x="2705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332" name="n_3mainValue【市民会館】&#10;有形固定資産減価償却率">
          <a:extLst>
            <a:ext uri="{FF2B5EF4-FFF2-40B4-BE49-F238E27FC236}">
              <a16:creationId xmlns:a16="http://schemas.microsoft.com/office/drawing/2014/main" id="{33A9DDC4-8CA4-4BF9-B809-0199578237B7}"/>
            </a:ext>
          </a:extLst>
        </xdr:cNvPr>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14532</xdr:rowOff>
    </xdr:from>
    <xdr:ext cx="405111" cy="259045"/>
    <xdr:sp macro="" textlink="">
      <xdr:nvSpPr>
        <xdr:cNvPr id="333" name="n_4mainValue【市民会館】&#10;有形固定資産減価償却率">
          <a:extLst>
            <a:ext uri="{FF2B5EF4-FFF2-40B4-BE49-F238E27FC236}">
              <a16:creationId xmlns:a16="http://schemas.microsoft.com/office/drawing/2014/main" id="{362B780C-FA99-49D6-B7C6-C0AFFBF8AC22}"/>
            </a:ext>
          </a:extLst>
        </xdr:cNvPr>
        <xdr:cNvSpPr txBox="1"/>
      </xdr:nvSpPr>
      <xdr:spPr>
        <a:xfrm>
          <a:off x="927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65F56D21-5748-4345-BDD1-372938BC474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FBBB3EA0-085B-4F97-93D7-ED1E39B7D9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351E0641-9414-4F99-8B80-C42FC0B75F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8B49F578-9EB4-47DA-BB26-3DF58F41013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1DE3A32A-18E8-4D47-B585-D1580C11DF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7491D6E3-921B-4461-A197-3F830A2A383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A1AA92AB-DE25-4279-9884-8F584C8D1C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6E767114-A437-4948-9DB0-6A4645A933C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5B6C7601-6D74-4BCC-ADC7-D7FAB3B8C99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95C799F0-C45D-4107-B536-0B8A1EB38B3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4" name="直線コネクタ 343">
          <a:extLst>
            <a:ext uri="{FF2B5EF4-FFF2-40B4-BE49-F238E27FC236}">
              <a16:creationId xmlns:a16="http://schemas.microsoft.com/office/drawing/2014/main" id="{E939D8DE-93C7-471E-934A-905E8B6D72E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5" name="テキスト ボックス 344">
          <a:extLst>
            <a:ext uri="{FF2B5EF4-FFF2-40B4-BE49-F238E27FC236}">
              <a16:creationId xmlns:a16="http://schemas.microsoft.com/office/drawing/2014/main" id="{3BB5E0D4-627C-4C1D-9E6F-B8965DF0E24C}"/>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6" name="直線コネクタ 345">
          <a:extLst>
            <a:ext uri="{FF2B5EF4-FFF2-40B4-BE49-F238E27FC236}">
              <a16:creationId xmlns:a16="http://schemas.microsoft.com/office/drawing/2014/main" id="{88AA9767-5ABB-41D5-82A7-B6F9DA323C1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7" name="テキスト ボックス 346">
          <a:extLst>
            <a:ext uri="{FF2B5EF4-FFF2-40B4-BE49-F238E27FC236}">
              <a16:creationId xmlns:a16="http://schemas.microsoft.com/office/drawing/2014/main" id="{52D41FE8-8D7A-4BB9-BA84-F299F6C0942B}"/>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8" name="直線コネクタ 347">
          <a:extLst>
            <a:ext uri="{FF2B5EF4-FFF2-40B4-BE49-F238E27FC236}">
              <a16:creationId xmlns:a16="http://schemas.microsoft.com/office/drawing/2014/main" id="{4423E718-58A7-4A77-8D76-780732C6F16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9" name="テキスト ボックス 348">
          <a:extLst>
            <a:ext uri="{FF2B5EF4-FFF2-40B4-BE49-F238E27FC236}">
              <a16:creationId xmlns:a16="http://schemas.microsoft.com/office/drawing/2014/main" id="{91323F8B-11F4-415F-99A8-7333522AC28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0" name="直線コネクタ 349">
          <a:extLst>
            <a:ext uri="{FF2B5EF4-FFF2-40B4-BE49-F238E27FC236}">
              <a16:creationId xmlns:a16="http://schemas.microsoft.com/office/drawing/2014/main" id="{50C410EE-C45E-4A79-8378-183F06EBD8E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1" name="テキスト ボックス 350">
          <a:extLst>
            <a:ext uri="{FF2B5EF4-FFF2-40B4-BE49-F238E27FC236}">
              <a16:creationId xmlns:a16="http://schemas.microsoft.com/office/drawing/2014/main" id="{AAEADF23-0B49-48F0-A375-558AEE9475E6}"/>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2" name="直線コネクタ 351">
          <a:extLst>
            <a:ext uri="{FF2B5EF4-FFF2-40B4-BE49-F238E27FC236}">
              <a16:creationId xmlns:a16="http://schemas.microsoft.com/office/drawing/2014/main" id="{7FD9C2F7-08A8-4702-BD33-85106CA35E7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3" name="テキスト ボックス 352">
          <a:extLst>
            <a:ext uri="{FF2B5EF4-FFF2-40B4-BE49-F238E27FC236}">
              <a16:creationId xmlns:a16="http://schemas.microsoft.com/office/drawing/2014/main" id="{801B5B38-D5C9-4AE1-93A3-E22377D7A67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4" name="直線コネクタ 353">
          <a:extLst>
            <a:ext uri="{FF2B5EF4-FFF2-40B4-BE49-F238E27FC236}">
              <a16:creationId xmlns:a16="http://schemas.microsoft.com/office/drawing/2014/main" id="{8A5FE8EE-938A-4E77-9039-849654E142D8}"/>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5" name="テキスト ボックス 354">
          <a:extLst>
            <a:ext uri="{FF2B5EF4-FFF2-40B4-BE49-F238E27FC236}">
              <a16:creationId xmlns:a16="http://schemas.microsoft.com/office/drawing/2014/main" id="{9BDA8918-23D3-4183-9F77-CA2493E8923B}"/>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ED3C3A07-D990-4746-A2EA-28DA3F50326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CD5FE65D-E79F-43A2-B237-A1A66E6127F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F08CD1BD-4ED6-4D15-B25F-76826FA3729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359" name="直線コネクタ 358">
          <a:extLst>
            <a:ext uri="{FF2B5EF4-FFF2-40B4-BE49-F238E27FC236}">
              <a16:creationId xmlns:a16="http://schemas.microsoft.com/office/drawing/2014/main" id="{7202C87A-E3D8-4274-A282-DF7574FD50D1}"/>
            </a:ext>
          </a:extLst>
        </xdr:cNvPr>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360" name="【市民会館】&#10;一人当たり面積最小値テキスト">
          <a:extLst>
            <a:ext uri="{FF2B5EF4-FFF2-40B4-BE49-F238E27FC236}">
              <a16:creationId xmlns:a16="http://schemas.microsoft.com/office/drawing/2014/main" id="{6A6D7353-E965-4B07-8642-48C562E4A569}"/>
            </a:ext>
          </a:extLst>
        </xdr:cNvPr>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361" name="直線コネクタ 360">
          <a:extLst>
            <a:ext uri="{FF2B5EF4-FFF2-40B4-BE49-F238E27FC236}">
              <a16:creationId xmlns:a16="http://schemas.microsoft.com/office/drawing/2014/main" id="{04E7A5C9-3694-4D0C-AC92-12339147608D}"/>
            </a:ext>
          </a:extLst>
        </xdr:cNvPr>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362" name="【市民会館】&#10;一人当たり面積最大値テキスト">
          <a:extLst>
            <a:ext uri="{FF2B5EF4-FFF2-40B4-BE49-F238E27FC236}">
              <a16:creationId xmlns:a16="http://schemas.microsoft.com/office/drawing/2014/main" id="{4083F8B4-B785-47F8-A383-B6F1F1ECFD0C}"/>
            </a:ext>
          </a:extLst>
        </xdr:cNvPr>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363" name="直線コネクタ 362">
          <a:extLst>
            <a:ext uri="{FF2B5EF4-FFF2-40B4-BE49-F238E27FC236}">
              <a16:creationId xmlns:a16="http://schemas.microsoft.com/office/drawing/2014/main" id="{E691A07C-0746-43D7-808E-2C7165E95A35}"/>
            </a:ext>
          </a:extLst>
        </xdr:cNvPr>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64" name="【市民会館】&#10;一人当たり面積平均値テキスト">
          <a:extLst>
            <a:ext uri="{FF2B5EF4-FFF2-40B4-BE49-F238E27FC236}">
              <a16:creationId xmlns:a16="http://schemas.microsoft.com/office/drawing/2014/main" id="{6C166E05-C1BA-497A-819C-D90913974EFE}"/>
            </a:ext>
          </a:extLst>
        </xdr:cNvPr>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65" name="フローチャート: 判断 364">
          <a:extLst>
            <a:ext uri="{FF2B5EF4-FFF2-40B4-BE49-F238E27FC236}">
              <a16:creationId xmlns:a16="http://schemas.microsoft.com/office/drawing/2014/main" id="{F040121F-6E1C-4DD7-911F-F8178B6FEE91}"/>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366" name="フローチャート: 判断 365">
          <a:extLst>
            <a:ext uri="{FF2B5EF4-FFF2-40B4-BE49-F238E27FC236}">
              <a16:creationId xmlns:a16="http://schemas.microsoft.com/office/drawing/2014/main" id="{7F7B50A7-3565-4CF0-B8AB-38515AC06792}"/>
            </a:ext>
          </a:extLst>
        </xdr:cNvPr>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367" name="フローチャート: 判断 366">
          <a:extLst>
            <a:ext uri="{FF2B5EF4-FFF2-40B4-BE49-F238E27FC236}">
              <a16:creationId xmlns:a16="http://schemas.microsoft.com/office/drawing/2014/main" id="{62FE6CB0-C839-4B70-A01A-E23C063016A1}"/>
            </a:ext>
          </a:extLst>
        </xdr:cNvPr>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368" name="フローチャート: 判断 367">
          <a:extLst>
            <a:ext uri="{FF2B5EF4-FFF2-40B4-BE49-F238E27FC236}">
              <a16:creationId xmlns:a16="http://schemas.microsoft.com/office/drawing/2014/main" id="{68596B2F-936F-470C-A99C-79B33803C702}"/>
            </a:ext>
          </a:extLst>
        </xdr:cNvPr>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369" name="フローチャート: 判断 368">
          <a:extLst>
            <a:ext uri="{FF2B5EF4-FFF2-40B4-BE49-F238E27FC236}">
              <a16:creationId xmlns:a16="http://schemas.microsoft.com/office/drawing/2014/main" id="{4966229D-39FA-460E-8B94-D8144A8B31B6}"/>
            </a:ext>
          </a:extLst>
        </xdr:cNvPr>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CFF6B452-1195-4B47-B81A-CD410564561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14066FFE-E022-49E1-8B3D-58461753D21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8D5994EE-A426-48E8-95DE-97A17D88CCD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7FE4428-4729-4F2D-830E-C55B66F714B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99B5904C-92C8-4019-BCE0-FC629099FCA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33564</xdr:rowOff>
    </xdr:from>
    <xdr:to>
      <xdr:col>55</xdr:col>
      <xdr:colOff>50800</xdr:colOff>
      <xdr:row>101</xdr:row>
      <xdr:rowOff>135164</xdr:rowOff>
    </xdr:to>
    <xdr:sp macro="" textlink="">
      <xdr:nvSpPr>
        <xdr:cNvPr id="375" name="楕円 374">
          <a:extLst>
            <a:ext uri="{FF2B5EF4-FFF2-40B4-BE49-F238E27FC236}">
              <a16:creationId xmlns:a16="http://schemas.microsoft.com/office/drawing/2014/main" id="{9BEA8A04-A2E8-437C-A5B9-33EA62115DCB}"/>
            </a:ext>
          </a:extLst>
        </xdr:cNvPr>
        <xdr:cNvSpPr/>
      </xdr:nvSpPr>
      <xdr:spPr>
        <a:xfrm>
          <a:off x="104267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56441</xdr:rowOff>
    </xdr:from>
    <xdr:ext cx="469744" cy="259045"/>
    <xdr:sp macro="" textlink="">
      <xdr:nvSpPr>
        <xdr:cNvPr id="376" name="【市民会館】&#10;一人当たり面積該当値テキスト">
          <a:extLst>
            <a:ext uri="{FF2B5EF4-FFF2-40B4-BE49-F238E27FC236}">
              <a16:creationId xmlns:a16="http://schemas.microsoft.com/office/drawing/2014/main" id="{1A5F535F-B1B2-4BF5-AC2D-B5620F041B9E}"/>
            </a:ext>
          </a:extLst>
        </xdr:cNvPr>
        <xdr:cNvSpPr txBox="1"/>
      </xdr:nvSpPr>
      <xdr:spPr>
        <a:xfrm>
          <a:off x="10515600" y="1720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49893</xdr:rowOff>
    </xdr:from>
    <xdr:to>
      <xdr:col>50</xdr:col>
      <xdr:colOff>165100</xdr:colOff>
      <xdr:row>101</xdr:row>
      <xdr:rowOff>151493</xdr:rowOff>
    </xdr:to>
    <xdr:sp macro="" textlink="">
      <xdr:nvSpPr>
        <xdr:cNvPr id="377" name="楕円 376">
          <a:extLst>
            <a:ext uri="{FF2B5EF4-FFF2-40B4-BE49-F238E27FC236}">
              <a16:creationId xmlns:a16="http://schemas.microsoft.com/office/drawing/2014/main" id="{46C6B5CA-9623-460B-B5ED-6B763473DD37}"/>
            </a:ext>
          </a:extLst>
        </xdr:cNvPr>
        <xdr:cNvSpPr/>
      </xdr:nvSpPr>
      <xdr:spPr>
        <a:xfrm>
          <a:off x="9588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84364</xdr:rowOff>
    </xdr:from>
    <xdr:to>
      <xdr:col>55</xdr:col>
      <xdr:colOff>0</xdr:colOff>
      <xdr:row>101</xdr:row>
      <xdr:rowOff>100693</xdr:rowOff>
    </xdr:to>
    <xdr:cxnSp macro="">
      <xdr:nvCxnSpPr>
        <xdr:cNvPr id="378" name="直線コネクタ 377">
          <a:extLst>
            <a:ext uri="{FF2B5EF4-FFF2-40B4-BE49-F238E27FC236}">
              <a16:creationId xmlns:a16="http://schemas.microsoft.com/office/drawing/2014/main" id="{6442A43C-883A-44C4-AD4E-D7CFF738895E}"/>
            </a:ext>
          </a:extLst>
        </xdr:cNvPr>
        <xdr:cNvCxnSpPr/>
      </xdr:nvCxnSpPr>
      <xdr:spPr>
        <a:xfrm flipV="1">
          <a:off x="9639300" y="174008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55336</xdr:rowOff>
    </xdr:from>
    <xdr:to>
      <xdr:col>46</xdr:col>
      <xdr:colOff>38100</xdr:colOff>
      <xdr:row>101</xdr:row>
      <xdr:rowOff>156936</xdr:rowOff>
    </xdr:to>
    <xdr:sp macro="" textlink="">
      <xdr:nvSpPr>
        <xdr:cNvPr id="379" name="楕円 378">
          <a:extLst>
            <a:ext uri="{FF2B5EF4-FFF2-40B4-BE49-F238E27FC236}">
              <a16:creationId xmlns:a16="http://schemas.microsoft.com/office/drawing/2014/main" id="{B28617D3-9AD5-4552-B4F5-183E0D37DDE3}"/>
            </a:ext>
          </a:extLst>
        </xdr:cNvPr>
        <xdr:cNvSpPr/>
      </xdr:nvSpPr>
      <xdr:spPr>
        <a:xfrm>
          <a:off x="8699500" y="173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100693</xdr:rowOff>
    </xdr:from>
    <xdr:to>
      <xdr:col>50</xdr:col>
      <xdr:colOff>114300</xdr:colOff>
      <xdr:row>101</xdr:row>
      <xdr:rowOff>106136</xdr:rowOff>
    </xdr:to>
    <xdr:cxnSp macro="">
      <xdr:nvCxnSpPr>
        <xdr:cNvPr id="380" name="直線コネクタ 379">
          <a:extLst>
            <a:ext uri="{FF2B5EF4-FFF2-40B4-BE49-F238E27FC236}">
              <a16:creationId xmlns:a16="http://schemas.microsoft.com/office/drawing/2014/main" id="{6799C0C0-4007-4B7F-80B0-934355693265}"/>
            </a:ext>
          </a:extLst>
        </xdr:cNvPr>
        <xdr:cNvCxnSpPr/>
      </xdr:nvCxnSpPr>
      <xdr:spPr>
        <a:xfrm flipV="1">
          <a:off x="8750300" y="1741714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83638</xdr:rowOff>
    </xdr:from>
    <xdr:to>
      <xdr:col>41</xdr:col>
      <xdr:colOff>101600</xdr:colOff>
      <xdr:row>102</xdr:row>
      <xdr:rowOff>13788</xdr:rowOff>
    </xdr:to>
    <xdr:sp macro="" textlink="">
      <xdr:nvSpPr>
        <xdr:cNvPr id="381" name="楕円 380">
          <a:extLst>
            <a:ext uri="{FF2B5EF4-FFF2-40B4-BE49-F238E27FC236}">
              <a16:creationId xmlns:a16="http://schemas.microsoft.com/office/drawing/2014/main" id="{36A697A4-0A5E-420E-8813-BDEA2A815A88}"/>
            </a:ext>
          </a:extLst>
        </xdr:cNvPr>
        <xdr:cNvSpPr/>
      </xdr:nvSpPr>
      <xdr:spPr>
        <a:xfrm>
          <a:off x="7810500" y="174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106136</xdr:rowOff>
    </xdr:from>
    <xdr:to>
      <xdr:col>45</xdr:col>
      <xdr:colOff>177800</xdr:colOff>
      <xdr:row>101</xdr:row>
      <xdr:rowOff>134438</xdr:rowOff>
    </xdr:to>
    <xdr:cxnSp macro="">
      <xdr:nvCxnSpPr>
        <xdr:cNvPr id="382" name="直線コネクタ 381">
          <a:extLst>
            <a:ext uri="{FF2B5EF4-FFF2-40B4-BE49-F238E27FC236}">
              <a16:creationId xmlns:a16="http://schemas.microsoft.com/office/drawing/2014/main" id="{941638A1-79E6-47C2-B713-6382E738796B}"/>
            </a:ext>
          </a:extLst>
        </xdr:cNvPr>
        <xdr:cNvCxnSpPr/>
      </xdr:nvCxnSpPr>
      <xdr:spPr>
        <a:xfrm flipV="1">
          <a:off x="7861300" y="17422586"/>
          <a:ext cx="8890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91258</xdr:rowOff>
    </xdr:from>
    <xdr:to>
      <xdr:col>36</xdr:col>
      <xdr:colOff>165100</xdr:colOff>
      <xdr:row>102</xdr:row>
      <xdr:rowOff>21408</xdr:rowOff>
    </xdr:to>
    <xdr:sp macro="" textlink="">
      <xdr:nvSpPr>
        <xdr:cNvPr id="383" name="楕円 382">
          <a:extLst>
            <a:ext uri="{FF2B5EF4-FFF2-40B4-BE49-F238E27FC236}">
              <a16:creationId xmlns:a16="http://schemas.microsoft.com/office/drawing/2014/main" id="{22DE62DD-CCDC-4A67-9AD6-5C56367E7EFB}"/>
            </a:ext>
          </a:extLst>
        </xdr:cNvPr>
        <xdr:cNvSpPr/>
      </xdr:nvSpPr>
      <xdr:spPr>
        <a:xfrm>
          <a:off x="6921500" y="174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134438</xdr:rowOff>
    </xdr:from>
    <xdr:to>
      <xdr:col>41</xdr:col>
      <xdr:colOff>50800</xdr:colOff>
      <xdr:row>101</xdr:row>
      <xdr:rowOff>142058</xdr:rowOff>
    </xdr:to>
    <xdr:cxnSp macro="">
      <xdr:nvCxnSpPr>
        <xdr:cNvPr id="384" name="直線コネクタ 383">
          <a:extLst>
            <a:ext uri="{FF2B5EF4-FFF2-40B4-BE49-F238E27FC236}">
              <a16:creationId xmlns:a16="http://schemas.microsoft.com/office/drawing/2014/main" id="{1E712867-CB85-4726-9BE1-62B1B718EBB0}"/>
            </a:ext>
          </a:extLst>
        </xdr:cNvPr>
        <xdr:cNvCxnSpPr/>
      </xdr:nvCxnSpPr>
      <xdr:spPr>
        <a:xfrm flipV="1">
          <a:off x="6972300" y="1745088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23965</xdr:rowOff>
    </xdr:from>
    <xdr:ext cx="469744" cy="259045"/>
    <xdr:sp macro="" textlink="">
      <xdr:nvSpPr>
        <xdr:cNvPr id="385" name="n_1aveValue【市民会館】&#10;一人当たり面積">
          <a:extLst>
            <a:ext uri="{FF2B5EF4-FFF2-40B4-BE49-F238E27FC236}">
              <a16:creationId xmlns:a16="http://schemas.microsoft.com/office/drawing/2014/main" id="{C1CF998B-284B-4ADC-9F40-AACB12467559}"/>
            </a:ext>
          </a:extLst>
        </xdr:cNvPr>
        <xdr:cNvSpPr txBox="1"/>
      </xdr:nvSpPr>
      <xdr:spPr>
        <a:xfrm>
          <a:off x="93917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146429</xdr:rowOff>
    </xdr:from>
    <xdr:ext cx="469744" cy="259045"/>
    <xdr:sp macro="" textlink="">
      <xdr:nvSpPr>
        <xdr:cNvPr id="386" name="n_2aveValue【市民会館】&#10;一人当たり面積">
          <a:extLst>
            <a:ext uri="{FF2B5EF4-FFF2-40B4-BE49-F238E27FC236}">
              <a16:creationId xmlns:a16="http://schemas.microsoft.com/office/drawing/2014/main" id="{0CD90A8F-AF5A-4445-A7DB-E368568E8C4E}"/>
            </a:ext>
          </a:extLst>
        </xdr:cNvPr>
        <xdr:cNvSpPr txBox="1"/>
      </xdr:nvSpPr>
      <xdr:spPr>
        <a:xfrm>
          <a:off x="8515427" y="183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117039</xdr:rowOff>
    </xdr:from>
    <xdr:ext cx="469744" cy="259045"/>
    <xdr:sp macro="" textlink="">
      <xdr:nvSpPr>
        <xdr:cNvPr id="387" name="n_3aveValue【市民会館】&#10;一人当たり面積">
          <a:extLst>
            <a:ext uri="{FF2B5EF4-FFF2-40B4-BE49-F238E27FC236}">
              <a16:creationId xmlns:a16="http://schemas.microsoft.com/office/drawing/2014/main" id="{580E7227-A4E0-428A-A233-304B45903749}"/>
            </a:ext>
          </a:extLst>
        </xdr:cNvPr>
        <xdr:cNvSpPr txBox="1"/>
      </xdr:nvSpPr>
      <xdr:spPr>
        <a:xfrm>
          <a:off x="7626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57166</xdr:rowOff>
    </xdr:from>
    <xdr:ext cx="469744" cy="259045"/>
    <xdr:sp macro="" textlink="">
      <xdr:nvSpPr>
        <xdr:cNvPr id="388" name="n_4aveValue【市民会館】&#10;一人当たり面積">
          <a:extLst>
            <a:ext uri="{FF2B5EF4-FFF2-40B4-BE49-F238E27FC236}">
              <a16:creationId xmlns:a16="http://schemas.microsoft.com/office/drawing/2014/main" id="{45204071-9355-47DE-9CAD-556E15D580CB}"/>
            </a:ext>
          </a:extLst>
        </xdr:cNvPr>
        <xdr:cNvSpPr txBox="1"/>
      </xdr:nvSpPr>
      <xdr:spPr>
        <a:xfrm>
          <a:off x="6737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168020</xdr:rowOff>
    </xdr:from>
    <xdr:ext cx="469744" cy="259045"/>
    <xdr:sp macro="" textlink="">
      <xdr:nvSpPr>
        <xdr:cNvPr id="389" name="n_1mainValue【市民会館】&#10;一人当たり面積">
          <a:extLst>
            <a:ext uri="{FF2B5EF4-FFF2-40B4-BE49-F238E27FC236}">
              <a16:creationId xmlns:a16="http://schemas.microsoft.com/office/drawing/2014/main" id="{B777F2AB-456D-46BC-ABE6-3C0C1DF4E1D8}"/>
            </a:ext>
          </a:extLst>
        </xdr:cNvPr>
        <xdr:cNvSpPr txBox="1"/>
      </xdr:nvSpPr>
      <xdr:spPr>
        <a:xfrm>
          <a:off x="9391727" y="1714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2013</xdr:rowOff>
    </xdr:from>
    <xdr:ext cx="469744" cy="259045"/>
    <xdr:sp macro="" textlink="">
      <xdr:nvSpPr>
        <xdr:cNvPr id="390" name="n_2mainValue【市民会館】&#10;一人当たり面積">
          <a:extLst>
            <a:ext uri="{FF2B5EF4-FFF2-40B4-BE49-F238E27FC236}">
              <a16:creationId xmlns:a16="http://schemas.microsoft.com/office/drawing/2014/main" id="{64AFE554-EDAF-45FF-AA03-62197EE7D459}"/>
            </a:ext>
          </a:extLst>
        </xdr:cNvPr>
        <xdr:cNvSpPr txBox="1"/>
      </xdr:nvSpPr>
      <xdr:spPr>
        <a:xfrm>
          <a:off x="8515427" y="1714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30315</xdr:rowOff>
    </xdr:from>
    <xdr:ext cx="469744" cy="259045"/>
    <xdr:sp macro="" textlink="">
      <xdr:nvSpPr>
        <xdr:cNvPr id="391" name="n_3mainValue【市民会館】&#10;一人当たり面積">
          <a:extLst>
            <a:ext uri="{FF2B5EF4-FFF2-40B4-BE49-F238E27FC236}">
              <a16:creationId xmlns:a16="http://schemas.microsoft.com/office/drawing/2014/main" id="{64210F4B-96CE-481F-ACD6-F4E29AB7E9E1}"/>
            </a:ext>
          </a:extLst>
        </xdr:cNvPr>
        <xdr:cNvSpPr txBox="1"/>
      </xdr:nvSpPr>
      <xdr:spPr>
        <a:xfrm>
          <a:off x="7626427" y="1717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37935</xdr:rowOff>
    </xdr:from>
    <xdr:ext cx="469744" cy="259045"/>
    <xdr:sp macro="" textlink="">
      <xdr:nvSpPr>
        <xdr:cNvPr id="392" name="n_4mainValue【市民会館】&#10;一人当たり面積">
          <a:extLst>
            <a:ext uri="{FF2B5EF4-FFF2-40B4-BE49-F238E27FC236}">
              <a16:creationId xmlns:a16="http://schemas.microsoft.com/office/drawing/2014/main" id="{061E1491-91A2-4BA1-A516-51504FE689A6}"/>
            </a:ext>
          </a:extLst>
        </xdr:cNvPr>
        <xdr:cNvSpPr txBox="1"/>
      </xdr:nvSpPr>
      <xdr:spPr>
        <a:xfrm>
          <a:off x="6737427" y="171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4814999E-8DE7-4E78-849A-CCA247E0024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F98CB348-DDE9-4DE7-936A-AEE4726336F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155FA1DA-D1D8-4BE9-A485-54AF4AD9EB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5E601735-8D99-45F0-847C-9493B291A0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BD758EB1-6605-4B07-8061-83C8AACDAB7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353DD091-FC83-4779-8D10-5EA8920A8B3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5C14F786-BCEF-44CC-B44D-8EE37E31406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619B0E31-0B2D-4C44-8C5B-31736A33E4C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a:extLst>
            <a:ext uri="{FF2B5EF4-FFF2-40B4-BE49-F238E27FC236}">
              <a16:creationId xmlns:a16="http://schemas.microsoft.com/office/drawing/2014/main" id="{40D025AA-55C5-4ECC-9658-CB0335658DF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a:extLst>
            <a:ext uri="{FF2B5EF4-FFF2-40B4-BE49-F238E27FC236}">
              <a16:creationId xmlns:a16="http://schemas.microsoft.com/office/drawing/2014/main" id="{2F3F32BE-EF59-438F-BE01-45A0DD7E2B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a:extLst>
            <a:ext uri="{FF2B5EF4-FFF2-40B4-BE49-F238E27FC236}">
              <a16:creationId xmlns:a16="http://schemas.microsoft.com/office/drawing/2014/main" id="{477662F1-A286-4F25-8CB8-D723606187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a:extLst>
            <a:ext uri="{FF2B5EF4-FFF2-40B4-BE49-F238E27FC236}">
              <a16:creationId xmlns:a16="http://schemas.microsoft.com/office/drawing/2014/main" id="{E0564BDA-4F7B-45BA-A599-0B08E488660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a:extLst>
            <a:ext uri="{FF2B5EF4-FFF2-40B4-BE49-F238E27FC236}">
              <a16:creationId xmlns:a16="http://schemas.microsoft.com/office/drawing/2014/main" id="{7E127C8B-0419-4BDC-8F28-375A803795B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a:extLst>
            <a:ext uri="{FF2B5EF4-FFF2-40B4-BE49-F238E27FC236}">
              <a16:creationId xmlns:a16="http://schemas.microsoft.com/office/drawing/2014/main" id="{0D36DC38-B77A-4D7C-BA71-5953F2A512B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a:extLst>
            <a:ext uri="{FF2B5EF4-FFF2-40B4-BE49-F238E27FC236}">
              <a16:creationId xmlns:a16="http://schemas.microsoft.com/office/drawing/2014/main" id="{FEC944B1-5386-4981-9256-2C411E379EB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a:extLst>
            <a:ext uri="{FF2B5EF4-FFF2-40B4-BE49-F238E27FC236}">
              <a16:creationId xmlns:a16="http://schemas.microsoft.com/office/drawing/2014/main" id="{D96CF1E2-B2C7-4616-A0E6-7F438EC37B3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4C519F8E-6F2C-4057-B766-79D9504889A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2006AFC8-0B54-4149-8D17-D5783F6EB93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EB32160E-5727-41E9-81B8-FAC64D05B8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361ED0B6-285B-4933-8468-AD332B6CCCC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64781331-1D1C-4EFB-9797-25FB0FDE3F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5832CCD7-4B65-4724-8640-DF4CF7077C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E533D0F-8E60-4FF7-B3AF-0283E24BE0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298ACE9B-79C6-4CD6-B3D9-20C63955A45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DA555EE2-02E1-4D39-AE38-5F96B6DEB1D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C219503D-61E3-43A3-8A1A-70547E735A2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3D53CE7A-A652-423D-8E65-77963A9641C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513D0D47-455C-471B-9826-DB0D7625C62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a:extLst>
            <a:ext uri="{FF2B5EF4-FFF2-40B4-BE49-F238E27FC236}">
              <a16:creationId xmlns:a16="http://schemas.microsoft.com/office/drawing/2014/main" id="{0D5F9E0A-21E1-4232-88BF-076CBAA2781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C0F28267-7173-437D-8BB5-38FE9522F3D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03C16C62-6B8F-4AB7-B042-1DEF6D73B93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A1980165-D7C5-4B21-8A13-9C035EACA4B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E89DD8CE-C651-455D-A97F-F8E4F6835B2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E63B3698-F32B-4472-88E3-F63C4055CA3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F737061F-9A0B-4AD2-A211-4ACDB47A79A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E2624359-4B18-4D87-862F-A1EAEF971A4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FFB0FDD9-8D62-41A7-980F-7963939CF6A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8D39DB11-0A22-4739-969F-BF6CBB611C2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a:extLst>
            <a:ext uri="{FF2B5EF4-FFF2-40B4-BE49-F238E27FC236}">
              <a16:creationId xmlns:a16="http://schemas.microsoft.com/office/drawing/2014/main" id="{470F7E10-CA1A-48BA-A9B0-EEE90A32CE8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B12BDB90-443E-4682-92A9-371FAC37D60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a:extLst>
            <a:ext uri="{FF2B5EF4-FFF2-40B4-BE49-F238E27FC236}">
              <a16:creationId xmlns:a16="http://schemas.microsoft.com/office/drawing/2014/main" id="{7E9549B3-FD32-4F1D-80CE-32D35B52C10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34" name="直線コネクタ 433">
          <a:extLst>
            <a:ext uri="{FF2B5EF4-FFF2-40B4-BE49-F238E27FC236}">
              <a16:creationId xmlns:a16="http://schemas.microsoft.com/office/drawing/2014/main" id="{02B0E99D-3825-42C7-9105-ADD0560702BE}"/>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5" name="【保健センター・保健所】&#10;有形固定資産減価償却率最小値テキスト">
          <a:extLst>
            <a:ext uri="{FF2B5EF4-FFF2-40B4-BE49-F238E27FC236}">
              <a16:creationId xmlns:a16="http://schemas.microsoft.com/office/drawing/2014/main" id="{44880325-30E4-47B1-AFA9-B4618D19D94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6" name="直線コネクタ 435">
          <a:extLst>
            <a:ext uri="{FF2B5EF4-FFF2-40B4-BE49-F238E27FC236}">
              <a16:creationId xmlns:a16="http://schemas.microsoft.com/office/drawing/2014/main" id="{32DDED81-D3D4-4CC5-AF8F-8FEE780BC89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7" name="【保健センター・保健所】&#10;有形固定資産減価償却率最大値テキスト">
          <a:extLst>
            <a:ext uri="{FF2B5EF4-FFF2-40B4-BE49-F238E27FC236}">
              <a16:creationId xmlns:a16="http://schemas.microsoft.com/office/drawing/2014/main" id="{E7773F62-C872-4A9D-B3FD-595A4622E6F8}"/>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8" name="直線コネクタ 437">
          <a:extLst>
            <a:ext uri="{FF2B5EF4-FFF2-40B4-BE49-F238E27FC236}">
              <a16:creationId xmlns:a16="http://schemas.microsoft.com/office/drawing/2014/main" id="{22DFEC21-E44B-4D1B-8B72-AAF9123EFA07}"/>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39" name="【保健センター・保健所】&#10;有形固定資産減価償却率平均値テキスト">
          <a:extLst>
            <a:ext uri="{FF2B5EF4-FFF2-40B4-BE49-F238E27FC236}">
              <a16:creationId xmlns:a16="http://schemas.microsoft.com/office/drawing/2014/main" id="{FDF6B07F-4C00-49E2-8F64-1736FF16316A}"/>
            </a:ext>
          </a:extLst>
        </xdr:cNvPr>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40" name="フローチャート: 判断 439">
          <a:extLst>
            <a:ext uri="{FF2B5EF4-FFF2-40B4-BE49-F238E27FC236}">
              <a16:creationId xmlns:a16="http://schemas.microsoft.com/office/drawing/2014/main" id="{EC749550-8D86-4D34-AF4A-D1441909D3BF}"/>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41" name="フローチャート: 判断 440">
          <a:extLst>
            <a:ext uri="{FF2B5EF4-FFF2-40B4-BE49-F238E27FC236}">
              <a16:creationId xmlns:a16="http://schemas.microsoft.com/office/drawing/2014/main" id="{D0B8FFF3-EDF3-4D5A-8814-BA882DD14216}"/>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42" name="フローチャート: 判断 441">
          <a:extLst>
            <a:ext uri="{FF2B5EF4-FFF2-40B4-BE49-F238E27FC236}">
              <a16:creationId xmlns:a16="http://schemas.microsoft.com/office/drawing/2014/main" id="{5E49F452-B3F6-479C-B990-D014996E1A99}"/>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3" name="フローチャート: 判断 442">
          <a:extLst>
            <a:ext uri="{FF2B5EF4-FFF2-40B4-BE49-F238E27FC236}">
              <a16:creationId xmlns:a16="http://schemas.microsoft.com/office/drawing/2014/main" id="{05ADFF74-820F-4117-B725-87C2A3CD3D4F}"/>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44" name="フローチャート: 判断 443">
          <a:extLst>
            <a:ext uri="{FF2B5EF4-FFF2-40B4-BE49-F238E27FC236}">
              <a16:creationId xmlns:a16="http://schemas.microsoft.com/office/drawing/2014/main" id="{1C5FEF06-C329-41EC-AF83-1AD071A6AE78}"/>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AF3D180C-016D-4CA3-8114-0EFF0D0F04C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F72782C3-5586-442F-9399-B06E8B05F2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8DC60305-3DCC-4225-A3F6-2ECC8E9F3ED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6DC6D02E-3152-4E85-8D8F-5CE5C961337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B9C45335-6F9E-4668-B30F-3428DAEBEB9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450" name="楕円 449">
          <a:extLst>
            <a:ext uri="{FF2B5EF4-FFF2-40B4-BE49-F238E27FC236}">
              <a16:creationId xmlns:a16="http://schemas.microsoft.com/office/drawing/2014/main" id="{B6C481A9-8D77-410B-A928-9F35C2126B65}"/>
            </a:ext>
          </a:extLst>
        </xdr:cNvPr>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451" name="【保健センター・保健所】&#10;有形固定資産減価償却率該当値テキスト">
          <a:extLst>
            <a:ext uri="{FF2B5EF4-FFF2-40B4-BE49-F238E27FC236}">
              <a16:creationId xmlns:a16="http://schemas.microsoft.com/office/drawing/2014/main" id="{634C4676-6BD7-4B85-A96E-445A0EA81F03}"/>
            </a:ext>
          </a:extLst>
        </xdr:cNvPr>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452" name="楕円 451">
          <a:extLst>
            <a:ext uri="{FF2B5EF4-FFF2-40B4-BE49-F238E27FC236}">
              <a16:creationId xmlns:a16="http://schemas.microsoft.com/office/drawing/2014/main" id="{3B632025-4917-47C2-8E6E-5DFFF4C1D88E}"/>
            </a:ext>
          </a:extLst>
        </xdr:cNvPr>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453" name="直線コネクタ 452">
          <a:extLst>
            <a:ext uri="{FF2B5EF4-FFF2-40B4-BE49-F238E27FC236}">
              <a16:creationId xmlns:a16="http://schemas.microsoft.com/office/drawing/2014/main" id="{0545403C-A0DC-4940-BA86-6C1C20E31455}"/>
            </a:ext>
          </a:extLst>
        </xdr:cNvPr>
        <xdr:cNvCxnSpPr/>
      </xdr:nvCxnSpPr>
      <xdr:spPr>
        <a:xfrm>
          <a:off x="15481300" y="1067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454" name="楕円 453">
          <a:extLst>
            <a:ext uri="{FF2B5EF4-FFF2-40B4-BE49-F238E27FC236}">
              <a16:creationId xmlns:a16="http://schemas.microsoft.com/office/drawing/2014/main" id="{FDC2FED1-8C21-441F-8E9E-DE7AF79D54CE}"/>
            </a:ext>
          </a:extLst>
        </xdr:cNvPr>
        <xdr:cNvSpPr/>
      </xdr:nvSpPr>
      <xdr:spPr>
        <a:xfrm>
          <a:off x="14541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455" name="直線コネクタ 454">
          <a:extLst>
            <a:ext uri="{FF2B5EF4-FFF2-40B4-BE49-F238E27FC236}">
              <a16:creationId xmlns:a16="http://schemas.microsoft.com/office/drawing/2014/main" id="{5B5D9A0C-2E37-4251-8101-673B5526BEE2}"/>
            </a:ext>
          </a:extLst>
        </xdr:cNvPr>
        <xdr:cNvCxnSpPr/>
      </xdr:nvCxnSpPr>
      <xdr:spPr>
        <a:xfrm>
          <a:off x="14592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456" name="楕円 455">
          <a:extLst>
            <a:ext uri="{FF2B5EF4-FFF2-40B4-BE49-F238E27FC236}">
              <a16:creationId xmlns:a16="http://schemas.microsoft.com/office/drawing/2014/main" id="{B920EDED-E603-4E88-A6D4-1518DE8A648D}"/>
            </a:ext>
          </a:extLst>
        </xdr:cNvPr>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16328</xdr:rowOff>
    </xdr:to>
    <xdr:cxnSp macro="">
      <xdr:nvCxnSpPr>
        <xdr:cNvPr id="457" name="直線コネクタ 456">
          <a:extLst>
            <a:ext uri="{FF2B5EF4-FFF2-40B4-BE49-F238E27FC236}">
              <a16:creationId xmlns:a16="http://schemas.microsoft.com/office/drawing/2014/main" id="{C9A3BD3B-4E0C-43F7-968C-670961CD752F}"/>
            </a:ext>
          </a:extLst>
        </xdr:cNvPr>
        <xdr:cNvCxnSpPr/>
      </xdr:nvCxnSpPr>
      <xdr:spPr>
        <a:xfrm>
          <a:off x="13703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458" name="楕円 457">
          <a:extLst>
            <a:ext uri="{FF2B5EF4-FFF2-40B4-BE49-F238E27FC236}">
              <a16:creationId xmlns:a16="http://schemas.microsoft.com/office/drawing/2014/main" id="{01505C4B-E78A-4C0E-B66E-52A4BC9A6974}"/>
            </a:ext>
          </a:extLst>
        </xdr:cNvPr>
        <xdr:cNvSpPr/>
      </xdr:nvSpPr>
      <xdr:spPr>
        <a:xfrm>
          <a:off x="1276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61</xdr:row>
      <xdr:rowOff>155122</xdr:rowOff>
    </xdr:to>
    <xdr:cxnSp macro="">
      <xdr:nvCxnSpPr>
        <xdr:cNvPr id="459" name="直線コネクタ 458">
          <a:extLst>
            <a:ext uri="{FF2B5EF4-FFF2-40B4-BE49-F238E27FC236}">
              <a16:creationId xmlns:a16="http://schemas.microsoft.com/office/drawing/2014/main" id="{BF3FBD81-B34B-40EB-877E-274C755185B4}"/>
            </a:ext>
          </a:extLst>
        </xdr:cNvPr>
        <xdr:cNvCxnSpPr/>
      </xdr:nvCxnSpPr>
      <xdr:spPr>
        <a:xfrm>
          <a:off x="12814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60" name="n_1aveValue【保健センター・保健所】&#10;有形固定資産減価償却率">
          <a:extLst>
            <a:ext uri="{FF2B5EF4-FFF2-40B4-BE49-F238E27FC236}">
              <a16:creationId xmlns:a16="http://schemas.microsoft.com/office/drawing/2014/main" id="{6BAFD116-FD87-4B18-BAC6-287B4675BF06}"/>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61" name="n_2aveValue【保健センター・保健所】&#10;有形固定資産減価償却率">
          <a:extLst>
            <a:ext uri="{FF2B5EF4-FFF2-40B4-BE49-F238E27FC236}">
              <a16:creationId xmlns:a16="http://schemas.microsoft.com/office/drawing/2014/main" id="{F9C9C0FB-D9EA-4CAE-9D6A-C16F26A07A21}"/>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62" name="n_3aveValue【保健センター・保健所】&#10;有形固定資産減価償却率">
          <a:extLst>
            <a:ext uri="{FF2B5EF4-FFF2-40B4-BE49-F238E27FC236}">
              <a16:creationId xmlns:a16="http://schemas.microsoft.com/office/drawing/2014/main" id="{9D91B59B-6CE7-4662-A8CD-596FD371FC75}"/>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63" name="n_4aveValue【保健センター・保健所】&#10;有形固定資産減価償却率">
          <a:extLst>
            <a:ext uri="{FF2B5EF4-FFF2-40B4-BE49-F238E27FC236}">
              <a16:creationId xmlns:a16="http://schemas.microsoft.com/office/drawing/2014/main" id="{CBF82BB7-6F54-492A-A2C0-9B8B2CF3ADAD}"/>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464" name="n_1mainValue【保健センター・保健所】&#10;有形固定資産減価償却率">
          <a:extLst>
            <a:ext uri="{FF2B5EF4-FFF2-40B4-BE49-F238E27FC236}">
              <a16:creationId xmlns:a16="http://schemas.microsoft.com/office/drawing/2014/main" id="{D45243BD-A7A6-471F-AAE7-B3EA5AD5C927}"/>
            </a:ext>
          </a:extLst>
        </xdr:cNvPr>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465" name="n_2mainValue【保健センター・保健所】&#10;有形固定資産減価償却率">
          <a:extLst>
            <a:ext uri="{FF2B5EF4-FFF2-40B4-BE49-F238E27FC236}">
              <a16:creationId xmlns:a16="http://schemas.microsoft.com/office/drawing/2014/main" id="{9209199A-FAA2-4DB4-9E07-9F0101F8359B}"/>
            </a:ext>
          </a:extLst>
        </xdr:cNvPr>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466" name="n_3mainValue【保健センター・保健所】&#10;有形固定資産減価償却率">
          <a:extLst>
            <a:ext uri="{FF2B5EF4-FFF2-40B4-BE49-F238E27FC236}">
              <a16:creationId xmlns:a16="http://schemas.microsoft.com/office/drawing/2014/main" id="{09B32CFC-7455-4451-A22D-3511709B0C0E}"/>
            </a:ext>
          </a:extLst>
        </xdr:cNvPr>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467" name="n_4mainValue【保健センター・保健所】&#10;有形固定資産減価償却率">
          <a:extLst>
            <a:ext uri="{FF2B5EF4-FFF2-40B4-BE49-F238E27FC236}">
              <a16:creationId xmlns:a16="http://schemas.microsoft.com/office/drawing/2014/main" id="{1AEB1C32-ADBE-4534-AC60-CF6CE0E2B649}"/>
            </a:ext>
          </a:extLst>
        </xdr:cNvPr>
        <xdr:cNvSpPr txBox="1"/>
      </xdr:nvSpPr>
      <xdr:spPr>
        <a:xfrm>
          <a:off x="12611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E4C5DC57-5642-477D-9D3D-E5422160784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8ABBC169-B575-49A7-90B1-F935F02794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9D63F6AA-5CA8-4AD3-9A46-696BD48C0E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AE24DB67-B76C-4D4B-909A-967822DAD7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6C2139DE-B91F-46A6-801F-A5798D23F0A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F7989ED8-E1E0-48FF-B1AD-E6562227062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58A77556-47FF-4B4C-AEF8-D03EA82165E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F870B846-72E2-4589-ADEB-D3097DD0A62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D351D47D-BE4E-4DCD-9F9A-B5DED933093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D99C12D2-9A7A-47C5-A84D-66DD2E72AD7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a:extLst>
            <a:ext uri="{FF2B5EF4-FFF2-40B4-BE49-F238E27FC236}">
              <a16:creationId xmlns:a16="http://schemas.microsoft.com/office/drawing/2014/main" id="{4BC8683E-8D99-473C-B2CC-42971693EAC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a:extLst>
            <a:ext uri="{FF2B5EF4-FFF2-40B4-BE49-F238E27FC236}">
              <a16:creationId xmlns:a16="http://schemas.microsoft.com/office/drawing/2014/main" id="{CB8E5FF1-B102-4044-A7D0-E7DD0D7F349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a:extLst>
            <a:ext uri="{FF2B5EF4-FFF2-40B4-BE49-F238E27FC236}">
              <a16:creationId xmlns:a16="http://schemas.microsoft.com/office/drawing/2014/main" id="{B5BCAE22-0853-4618-A3E5-EA2139955B0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a:extLst>
            <a:ext uri="{FF2B5EF4-FFF2-40B4-BE49-F238E27FC236}">
              <a16:creationId xmlns:a16="http://schemas.microsoft.com/office/drawing/2014/main" id="{457C5873-1530-40A1-AF34-674D707F04F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a:extLst>
            <a:ext uri="{FF2B5EF4-FFF2-40B4-BE49-F238E27FC236}">
              <a16:creationId xmlns:a16="http://schemas.microsoft.com/office/drawing/2014/main" id="{304475EC-1C9B-481D-9758-09CBEDAD81C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a:extLst>
            <a:ext uri="{FF2B5EF4-FFF2-40B4-BE49-F238E27FC236}">
              <a16:creationId xmlns:a16="http://schemas.microsoft.com/office/drawing/2014/main" id="{A613C909-F021-4EC2-8D00-D8B48813D1E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a:extLst>
            <a:ext uri="{FF2B5EF4-FFF2-40B4-BE49-F238E27FC236}">
              <a16:creationId xmlns:a16="http://schemas.microsoft.com/office/drawing/2014/main" id="{AC1B3258-1A19-40B1-95B9-4B6083725A9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a:extLst>
            <a:ext uri="{FF2B5EF4-FFF2-40B4-BE49-F238E27FC236}">
              <a16:creationId xmlns:a16="http://schemas.microsoft.com/office/drawing/2014/main" id="{413F79A5-73A1-4643-8ABF-F6485F573F0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9DBF6E12-9812-432D-A4EC-B6684F7F3B8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27766024-0DF2-4C97-BDDB-702B2CF5310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a:extLst>
            <a:ext uri="{FF2B5EF4-FFF2-40B4-BE49-F238E27FC236}">
              <a16:creationId xmlns:a16="http://schemas.microsoft.com/office/drawing/2014/main" id="{2F950FE1-FD2D-442B-8F8F-476CA4F5400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89" name="直線コネクタ 488">
          <a:extLst>
            <a:ext uri="{FF2B5EF4-FFF2-40B4-BE49-F238E27FC236}">
              <a16:creationId xmlns:a16="http://schemas.microsoft.com/office/drawing/2014/main" id="{31958455-D065-48E9-A105-E0C1D83A5BE4}"/>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90" name="【保健センター・保健所】&#10;一人当たり面積最小値テキスト">
          <a:extLst>
            <a:ext uri="{FF2B5EF4-FFF2-40B4-BE49-F238E27FC236}">
              <a16:creationId xmlns:a16="http://schemas.microsoft.com/office/drawing/2014/main" id="{69CA32A5-A688-4504-8462-CF4301325399}"/>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91" name="直線コネクタ 490">
          <a:extLst>
            <a:ext uri="{FF2B5EF4-FFF2-40B4-BE49-F238E27FC236}">
              <a16:creationId xmlns:a16="http://schemas.microsoft.com/office/drawing/2014/main" id="{5083741F-4EDC-4186-8500-795ED199B09D}"/>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92" name="【保健センター・保健所】&#10;一人当たり面積最大値テキスト">
          <a:extLst>
            <a:ext uri="{FF2B5EF4-FFF2-40B4-BE49-F238E27FC236}">
              <a16:creationId xmlns:a16="http://schemas.microsoft.com/office/drawing/2014/main" id="{08618E26-F937-4132-B060-2636B538EAB8}"/>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93" name="直線コネクタ 492">
          <a:extLst>
            <a:ext uri="{FF2B5EF4-FFF2-40B4-BE49-F238E27FC236}">
              <a16:creationId xmlns:a16="http://schemas.microsoft.com/office/drawing/2014/main" id="{C2F026BA-7C02-4DDF-ADBD-93DF751829EA}"/>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494" name="【保健センター・保健所】&#10;一人当たり面積平均値テキスト">
          <a:extLst>
            <a:ext uri="{FF2B5EF4-FFF2-40B4-BE49-F238E27FC236}">
              <a16:creationId xmlns:a16="http://schemas.microsoft.com/office/drawing/2014/main" id="{0718A8AD-BE3F-4E72-9111-6CD0A05E93AF}"/>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95" name="フローチャート: 判断 494">
          <a:extLst>
            <a:ext uri="{FF2B5EF4-FFF2-40B4-BE49-F238E27FC236}">
              <a16:creationId xmlns:a16="http://schemas.microsoft.com/office/drawing/2014/main" id="{4A22666B-5304-4C6C-AF01-DE35E6DB716A}"/>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96" name="フローチャート: 判断 495">
          <a:extLst>
            <a:ext uri="{FF2B5EF4-FFF2-40B4-BE49-F238E27FC236}">
              <a16:creationId xmlns:a16="http://schemas.microsoft.com/office/drawing/2014/main" id="{861F0CEA-4AEA-48EA-BD66-DAEA2256EF55}"/>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97" name="フローチャート: 判断 496">
          <a:extLst>
            <a:ext uri="{FF2B5EF4-FFF2-40B4-BE49-F238E27FC236}">
              <a16:creationId xmlns:a16="http://schemas.microsoft.com/office/drawing/2014/main" id="{191BF420-AEE6-43D6-8DFA-F9BEB0BA78F8}"/>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98" name="フローチャート: 判断 497">
          <a:extLst>
            <a:ext uri="{FF2B5EF4-FFF2-40B4-BE49-F238E27FC236}">
              <a16:creationId xmlns:a16="http://schemas.microsoft.com/office/drawing/2014/main" id="{27F24CE3-6229-407D-8BCF-1FE5003FCA83}"/>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99" name="フローチャート: 判断 498">
          <a:extLst>
            <a:ext uri="{FF2B5EF4-FFF2-40B4-BE49-F238E27FC236}">
              <a16:creationId xmlns:a16="http://schemas.microsoft.com/office/drawing/2014/main" id="{94386D59-1018-4A8A-BBD6-3484451E7D3D}"/>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20F56AF4-8C35-451D-9DD8-4280AAB4370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C9B1BA7F-74A1-4EEA-9EED-E8ED0C250CF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C627549E-48E1-43DC-943E-3E60013647D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102B5418-9CBF-4D0C-8356-F101713C9B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1408A5D-A8E3-4A6B-9771-0662F1E44E3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05" name="楕円 504">
          <a:extLst>
            <a:ext uri="{FF2B5EF4-FFF2-40B4-BE49-F238E27FC236}">
              <a16:creationId xmlns:a16="http://schemas.microsoft.com/office/drawing/2014/main" id="{173497D9-99B5-490D-A529-F07E7E75115E}"/>
            </a:ext>
          </a:extLst>
        </xdr:cNvPr>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506" name="【保健センター・保健所】&#10;一人当たり面積該当値テキスト">
          <a:extLst>
            <a:ext uri="{FF2B5EF4-FFF2-40B4-BE49-F238E27FC236}">
              <a16:creationId xmlns:a16="http://schemas.microsoft.com/office/drawing/2014/main" id="{3DB2E658-DDFA-4FDF-BF9A-BAEAF53EDA6B}"/>
            </a:ext>
          </a:extLst>
        </xdr:cNvPr>
        <xdr:cNvSpPr txBox="1"/>
      </xdr:nvSpPr>
      <xdr:spPr>
        <a:xfrm>
          <a:off x="22199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134366</xdr:rowOff>
    </xdr:from>
    <xdr:to>
      <xdr:col>112</xdr:col>
      <xdr:colOff>38100</xdr:colOff>
      <xdr:row>63</xdr:row>
      <xdr:rowOff>64516</xdr:rowOff>
    </xdr:to>
    <xdr:sp macro="" textlink="">
      <xdr:nvSpPr>
        <xdr:cNvPr id="507" name="楕円 506">
          <a:extLst>
            <a:ext uri="{FF2B5EF4-FFF2-40B4-BE49-F238E27FC236}">
              <a16:creationId xmlns:a16="http://schemas.microsoft.com/office/drawing/2014/main" id="{E3B792FE-4FBD-4BCE-82CE-93267A8F0358}"/>
            </a:ext>
          </a:extLst>
        </xdr:cNvPr>
        <xdr:cNvSpPr/>
      </xdr:nvSpPr>
      <xdr:spPr>
        <a:xfrm>
          <a:off x="21272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13716</xdr:rowOff>
    </xdr:to>
    <xdr:cxnSp macro="">
      <xdr:nvCxnSpPr>
        <xdr:cNvPr id="508" name="直線コネクタ 507">
          <a:extLst>
            <a:ext uri="{FF2B5EF4-FFF2-40B4-BE49-F238E27FC236}">
              <a16:creationId xmlns:a16="http://schemas.microsoft.com/office/drawing/2014/main" id="{8ADA8F21-12D4-42E0-8D29-9C8C6947B4C4}"/>
            </a:ext>
          </a:extLst>
        </xdr:cNvPr>
        <xdr:cNvCxnSpPr/>
      </xdr:nvCxnSpPr>
      <xdr:spPr>
        <a:xfrm flipV="1">
          <a:off x="21323300" y="108127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134366</xdr:rowOff>
    </xdr:from>
    <xdr:to>
      <xdr:col>107</xdr:col>
      <xdr:colOff>101600</xdr:colOff>
      <xdr:row>63</xdr:row>
      <xdr:rowOff>64516</xdr:rowOff>
    </xdr:to>
    <xdr:sp macro="" textlink="">
      <xdr:nvSpPr>
        <xdr:cNvPr id="509" name="楕円 508">
          <a:extLst>
            <a:ext uri="{FF2B5EF4-FFF2-40B4-BE49-F238E27FC236}">
              <a16:creationId xmlns:a16="http://schemas.microsoft.com/office/drawing/2014/main" id="{B0C62EBB-397F-4983-84E0-66301C05C1E4}"/>
            </a:ext>
          </a:extLst>
        </xdr:cNvPr>
        <xdr:cNvSpPr/>
      </xdr:nvSpPr>
      <xdr:spPr>
        <a:xfrm>
          <a:off x="20383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xdr:rowOff>
    </xdr:from>
    <xdr:to>
      <xdr:col>111</xdr:col>
      <xdr:colOff>177800</xdr:colOff>
      <xdr:row>63</xdr:row>
      <xdr:rowOff>13716</xdr:rowOff>
    </xdr:to>
    <xdr:cxnSp macro="">
      <xdr:nvCxnSpPr>
        <xdr:cNvPr id="510" name="直線コネクタ 509">
          <a:extLst>
            <a:ext uri="{FF2B5EF4-FFF2-40B4-BE49-F238E27FC236}">
              <a16:creationId xmlns:a16="http://schemas.microsoft.com/office/drawing/2014/main" id="{0F9958DF-5D91-41F1-9758-7ADCDC07261C}"/>
            </a:ext>
          </a:extLst>
        </xdr:cNvPr>
        <xdr:cNvCxnSpPr/>
      </xdr:nvCxnSpPr>
      <xdr:spPr>
        <a:xfrm>
          <a:off x="20434300" y="10815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138938</xdr:rowOff>
    </xdr:from>
    <xdr:to>
      <xdr:col>102</xdr:col>
      <xdr:colOff>165100</xdr:colOff>
      <xdr:row>63</xdr:row>
      <xdr:rowOff>69088</xdr:rowOff>
    </xdr:to>
    <xdr:sp macro="" textlink="">
      <xdr:nvSpPr>
        <xdr:cNvPr id="511" name="楕円 510">
          <a:extLst>
            <a:ext uri="{FF2B5EF4-FFF2-40B4-BE49-F238E27FC236}">
              <a16:creationId xmlns:a16="http://schemas.microsoft.com/office/drawing/2014/main" id="{F9701D03-D2ED-42F8-A37E-8BCFD877DF73}"/>
            </a:ext>
          </a:extLst>
        </xdr:cNvPr>
        <xdr:cNvSpPr/>
      </xdr:nvSpPr>
      <xdr:spPr>
        <a:xfrm>
          <a:off x="19494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xdr:rowOff>
    </xdr:from>
    <xdr:to>
      <xdr:col>107</xdr:col>
      <xdr:colOff>50800</xdr:colOff>
      <xdr:row>63</xdr:row>
      <xdr:rowOff>18288</xdr:rowOff>
    </xdr:to>
    <xdr:cxnSp macro="">
      <xdr:nvCxnSpPr>
        <xdr:cNvPr id="512" name="直線コネクタ 511">
          <a:extLst>
            <a:ext uri="{FF2B5EF4-FFF2-40B4-BE49-F238E27FC236}">
              <a16:creationId xmlns:a16="http://schemas.microsoft.com/office/drawing/2014/main" id="{37B733FE-9195-4730-A555-512C48DD1E69}"/>
            </a:ext>
          </a:extLst>
        </xdr:cNvPr>
        <xdr:cNvCxnSpPr/>
      </xdr:nvCxnSpPr>
      <xdr:spPr>
        <a:xfrm flipV="1">
          <a:off x="19545300" y="108150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138938</xdr:rowOff>
    </xdr:from>
    <xdr:to>
      <xdr:col>98</xdr:col>
      <xdr:colOff>38100</xdr:colOff>
      <xdr:row>63</xdr:row>
      <xdr:rowOff>69088</xdr:rowOff>
    </xdr:to>
    <xdr:sp macro="" textlink="">
      <xdr:nvSpPr>
        <xdr:cNvPr id="513" name="楕円 512">
          <a:extLst>
            <a:ext uri="{FF2B5EF4-FFF2-40B4-BE49-F238E27FC236}">
              <a16:creationId xmlns:a16="http://schemas.microsoft.com/office/drawing/2014/main" id="{2FA53446-DF1D-428A-A547-93E4BDCC1709}"/>
            </a:ext>
          </a:extLst>
        </xdr:cNvPr>
        <xdr:cNvSpPr/>
      </xdr:nvSpPr>
      <xdr:spPr>
        <a:xfrm>
          <a:off x="18605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18288</xdr:rowOff>
    </xdr:from>
    <xdr:to>
      <xdr:col>102</xdr:col>
      <xdr:colOff>114300</xdr:colOff>
      <xdr:row>63</xdr:row>
      <xdr:rowOff>18288</xdr:rowOff>
    </xdr:to>
    <xdr:cxnSp macro="">
      <xdr:nvCxnSpPr>
        <xdr:cNvPr id="514" name="直線コネクタ 513">
          <a:extLst>
            <a:ext uri="{FF2B5EF4-FFF2-40B4-BE49-F238E27FC236}">
              <a16:creationId xmlns:a16="http://schemas.microsoft.com/office/drawing/2014/main" id="{34569AFC-990F-4CCB-9832-C1E8942C0102}"/>
            </a:ext>
          </a:extLst>
        </xdr:cNvPr>
        <xdr:cNvCxnSpPr/>
      </xdr:nvCxnSpPr>
      <xdr:spPr>
        <a:xfrm>
          <a:off x="18656300" y="10819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15" name="n_1aveValue【保健センター・保健所】&#10;一人当たり面積">
          <a:extLst>
            <a:ext uri="{FF2B5EF4-FFF2-40B4-BE49-F238E27FC236}">
              <a16:creationId xmlns:a16="http://schemas.microsoft.com/office/drawing/2014/main" id="{B8DC6B1A-5A2E-443C-99A0-7EDC5841F1A8}"/>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16" name="n_2aveValue【保健センター・保健所】&#10;一人当たり面積">
          <a:extLst>
            <a:ext uri="{FF2B5EF4-FFF2-40B4-BE49-F238E27FC236}">
              <a16:creationId xmlns:a16="http://schemas.microsoft.com/office/drawing/2014/main" id="{5F822A5C-94AA-4FD0-B46F-03F978124B47}"/>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17" name="n_3aveValue【保健センター・保健所】&#10;一人当たり面積">
          <a:extLst>
            <a:ext uri="{FF2B5EF4-FFF2-40B4-BE49-F238E27FC236}">
              <a16:creationId xmlns:a16="http://schemas.microsoft.com/office/drawing/2014/main" id="{3D1163A9-668B-46B4-8A99-EF16078B69EC}"/>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18" name="n_4aveValue【保健センター・保健所】&#10;一人当たり面積">
          <a:extLst>
            <a:ext uri="{FF2B5EF4-FFF2-40B4-BE49-F238E27FC236}">
              <a16:creationId xmlns:a16="http://schemas.microsoft.com/office/drawing/2014/main" id="{88EDBD54-3CB6-452E-BCD0-3315F768CAA6}"/>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55643</xdr:rowOff>
    </xdr:from>
    <xdr:ext cx="469744" cy="259045"/>
    <xdr:sp macro="" textlink="">
      <xdr:nvSpPr>
        <xdr:cNvPr id="519" name="n_1mainValue【保健センター・保健所】&#10;一人当たり面積">
          <a:extLst>
            <a:ext uri="{FF2B5EF4-FFF2-40B4-BE49-F238E27FC236}">
              <a16:creationId xmlns:a16="http://schemas.microsoft.com/office/drawing/2014/main" id="{1766BC7D-A3D9-4E09-8908-51ACBC5365BC}"/>
            </a:ext>
          </a:extLst>
        </xdr:cNvPr>
        <xdr:cNvSpPr txBox="1"/>
      </xdr:nvSpPr>
      <xdr:spPr>
        <a:xfrm>
          <a:off x="210757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55643</xdr:rowOff>
    </xdr:from>
    <xdr:ext cx="469744" cy="259045"/>
    <xdr:sp macro="" textlink="">
      <xdr:nvSpPr>
        <xdr:cNvPr id="520" name="n_2mainValue【保健センター・保健所】&#10;一人当たり面積">
          <a:extLst>
            <a:ext uri="{FF2B5EF4-FFF2-40B4-BE49-F238E27FC236}">
              <a16:creationId xmlns:a16="http://schemas.microsoft.com/office/drawing/2014/main" id="{4E9EF11F-173D-4B3F-8CFE-95811D3D16DF}"/>
            </a:ext>
          </a:extLst>
        </xdr:cNvPr>
        <xdr:cNvSpPr txBox="1"/>
      </xdr:nvSpPr>
      <xdr:spPr>
        <a:xfrm>
          <a:off x="20199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60215</xdr:rowOff>
    </xdr:from>
    <xdr:ext cx="469744" cy="259045"/>
    <xdr:sp macro="" textlink="">
      <xdr:nvSpPr>
        <xdr:cNvPr id="521" name="n_3mainValue【保健センター・保健所】&#10;一人当たり面積">
          <a:extLst>
            <a:ext uri="{FF2B5EF4-FFF2-40B4-BE49-F238E27FC236}">
              <a16:creationId xmlns:a16="http://schemas.microsoft.com/office/drawing/2014/main" id="{40F58C0F-57C8-45FF-A98C-36FD645342C5}"/>
            </a:ext>
          </a:extLst>
        </xdr:cNvPr>
        <xdr:cNvSpPr txBox="1"/>
      </xdr:nvSpPr>
      <xdr:spPr>
        <a:xfrm>
          <a:off x="19310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60215</xdr:rowOff>
    </xdr:from>
    <xdr:ext cx="469744" cy="259045"/>
    <xdr:sp macro="" textlink="">
      <xdr:nvSpPr>
        <xdr:cNvPr id="522" name="n_4mainValue【保健センター・保健所】&#10;一人当たり面積">
          <a:extLst>
            <a:ext uri="{FF2B5EF4-FFF2-40B4-BE49-F238E27FC236}">
              <a16:creationId xmlns:a16="http://schemas.microsoft.com/office/drawing/2014/main" id="{0A3FB8FF-AF9C-4A90-8A22-85A0654DB4F0}"/>
            </a:ext>
          </a:extLst>
        </xdr:cNvPr>
        <xdr:cNvSpPr txBox="1"/>
      </xdr:nvSpPr>
      <xdr:spPr>
        <a:xfrm>
          <a:off x="18421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C1AB1D2D-CF73-4D6A-B94E-F60A20C070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2B7D612D-3846-4E47-B728-F7D176C3E1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EBBA5062-ABCD-426F-A92F-77A278B7FB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84854F58-AEFD-4A34-AD21-415FB0C7EB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59ABD11F-1287-4293-8483-6BB495663FE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4292A92F-AFAE-4B33-A48E-DFBA762F7D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129A8A23-557C-4453-9E53-0BC33C67216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3A032545-9671-404D-9210-2A78F392F44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0E244DA0-3DCF-4159-94B3-26203E1388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5628FD86-3C8D-4764-A3DB-AC8DCB580CF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2B2F61A3-D845-48F5-A0A1-CEBDB6C452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201850CC-9D3B-4DBE-98C8-22FB8DB731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35589D09-D9F7-4799-B9CA-1F89B695B10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2A08128C-A07F-4127-8C9A-CCFCBBBCB3B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449B8FD2-0CEA-48EB-8EC3-736F9262A8B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BD15C5D2-BD45-434A-86B1-96CF392E53D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C15CF63F-1485-4117-AE6C-CF9706477C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FB2F4B0B-42F0-4484-B8D2-89740405E39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9C66A6CE-BECA-456E-BC9E-F185547CE1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CFB862AB-2CC9-41DE-8885-B9D6CF7819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ECD9AEED-B49B-4028-934C-FFADDFD023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8BDDF7CE-3A25-4A3D-9763-09E64873E8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E8E73900-2D0E-48FD-9139-54E865ED042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CAE418BD-72F6-4A01-96CD-E2E8C672B7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D1F37706-42BA-4F8F-A1D8-BCE4A821865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121EF34C-4647-41F8-A1EF-16BB25BF1AD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F1162AE9-D461-4ABE-9BB3-898413369DB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a:extLst>
            <a:ext uri="{FF2B5EF4-FFF2-40B4-BE49-F238E27FC236}">
              <a16:creationId xmlns:a16="http://schemas.microsoft.com/office/drawing/2014/main" id="{5A345EF5-CC43-410F-8DF0-2FA0298D8AA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a:extLst>
            <a:ext uri="{FF2B5EF4-FFF2-40B4-BE49-F238E27FC236}">
              <a16:creationId xmlns:a16="http://schemas.microsoft.com/office/drawing/2014/main" id="{59560B31-5555-46C2-A6CF-8E265B113C0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a:extLst>
            <a:ext uri="{FF2B5EF4-FFF2-40B4-BE49-F238E27FC236}">
              <a16:creationId xmlns:a16="http://schemas.microsoft.com/office/drawing/2014/main" id="{E5A488CB-9ED7-4540-BEFE-75586F67F9E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a:extLst>
            <a:ext uri="{FF2B5EF4-FFF2-40B4-BE49-F238E27FC236}">
              <a16:creationId xmlns:a16="http://schemas.microsoft.com/office/drawing/2014/main" id="{39A100B7-BA3E-48B7-B6E8-3A0E971078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a:extLst>
            <a:ext uri="{FF2B5EF4-FFF2-40B4-BE49-F238E27FC236}">
              <a16:creationId xmlns:a16="http://schemas.microsoft.com/office/drawing/2014/main" id="{5142F36E-8F13-43A7-9269-B7F78914DD8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a:extLst>
            <a:ext uri="{FF2B5EF4-FFF2-40B4-BE49-F238E27FC236}">
              <a16:creationId xmlns:a16="http://schemas.microsoft.com/office/drawing/2014/main" id="{C4A36B5A-923A-4BEA-9B12-9A3A73AE78F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a:extLst>
            <a:ext uri="{FF2B5EF4-FFF2-40B4-BE49-F238E27FC236}">
              <a16:creationId xmlns:a16="http://schemas.microsoft.com/office/drawing/2014/main" id="{8DD186E9-70AA-431F-BCC1-A0BAA095EF6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a:extLst>
            <a:ext uri="{FF2B5EF4-FFF2-40B4-BE49-F238E27FC236}">
              <a16:creationId xmlns:a16="http://schemas.microsoft.com/office/drawing/2014/main" id="{D345F5D9-9621-4B6B-8F31-036E0B2D77F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a:extLst>
            <a:ext uri="{FF2B5EF4-FFF2-40B4-BE49-F238E27FC236}">
              <a16:creationId xmlns:a16="http://schemas.microsoft.com/office/drawing/2014/main" id="{D69495A9-B45C-4B3A-85F2-754C63233A9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a:extLst>
            <a:ext uri="{FF2B5EF4-FFF2-40B4-BE49-F238E27FC236}">
              <a16:creationId xmlns:a16="http://schemas.microsoft.com/office/drawing/2014/main" id="{66DC8D11-C97B-42ED-B630-4B4B611FBC5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a:extLst>
            <a:ext uri="{FF2B5EF4-FFF2-40B4-BE49-F238E27FC236}">
              <a16:creationId xmlns:a16="http://schemas.microsoft.com/office/drawing/2014/main" id="{6EB2A1C8-10B5-4D7B-80FF-1054273466B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a:extLst>
            <a:ext uri="{FF2B5EF4-FFF2-40B4-BE49-F238E27FC236}">
              <a16:creationId xmlns:a16="http://schemas.microsoft.com/office/drawing/2014/main" id="{6C6044F4-FFD8-4EFC-AC25-28F436B7FE7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380D2829-C176-4089-AD9D-2D82268EFEC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a:extLst>
            <a:ext uri="{FF2B5EF4-FFF2-40B4-BE49-F238E27FC236}">
              <a16:creationId xmlns:a16="http://schemas.microsoft.com/office/drawing/2014/main" id="{0E1FC6D9-A8B8-4A80-8B07-A464259BE3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4" name="直線コネクタ 563">
          <a:extLst>
            <a:ext uri="{FF2B5EF4-FFF2-40B4-BE49-F238E27FC236}">
              <a16:creationId xmlns:a16="http://schemas.microsoft.com/office/drawing/2014/main" id="{2DC0AD57-FDD9-4AFE-AD64-B5C299176E33}"/>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5" name="【庁舎】&#10;有形固定資産減価償却率最小値テキスト">
          <a:extLst>
            <a:ext uri="{FF2B5EF4-FFF2-40B4-BE49-F238E27FC236}">
              <a16:creationId xmlns:a16="http://schemas.microsoft.com/office/drawing/2014/main" id="{4BAFE094-B64F-4303-BCC3-A24DBB6FB27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6" name="直線コネクタ 565">
          <a:extLst>
            <a:ext uri="{FF2B5EF4-FFF2-40B4-BE49-F238E27FC236}">
              <a16:creationId xmlns:a16="http://schemas.microsoft.com/office/drawing/2014/main" id="{363AE16C-63DC-4421-A7EB-E3530BA8390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7" name="【庁舎】&#10;有形固定資産減価償却率最大値テキスト">
          <a:extLst>
            <a:ext uri="{FF2B5EF4-FFF2-40B4-BE49-F238E27FC236}">
              <a16:creationId xmlns:a16="http://schemas.microsoft.com/office/drawing/2014/main" id="{FC4DD7CD-9B91-413F-8AD8-EFE9EFAF7315}"/>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8" name="直線コネクタ 567">
          <a:extLst>
            <a:ext uri="{FF2B5EF4-FFF2-40B4-BE49-F238E27FC236}">
              <a16:creationId xmlns:a16="http://schemas.microsoft.com/office/drawing/2014/main" id="{7F3E2045-5DE9-458D-9122-335734101744}"/>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569" name="【庁舎】&#10;有形固定資産減価償却率平均値テキスト">
          <a:extLst>
            <a:ext uri="{FF2B5EF4-FFF2-40B4-BE49-F238E27FC236}">
              <a16:creationId xmlns:a16="http://schemas.microsoft.com/office/drawing/2014/main" id="{7D95FD9E-AE1A-4730-93DE-51E373E94A9B}"/>
            </a:ext>
          </a:extLst>
        </xdr:cNvPr>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70" name="フローチャート: 判断 569">
          <a:extLst>
            <a:ext uri="{FF2B5EF4-FFF2-40B4-BE49-F238E27FC236}">
              <a16:creationId xmlns:a16="http://schemas.microsoft.com/office/drawing/2014/main" id="{9EA9D397-ED94-48F5-B864-43B9F7ECAB7A}"/>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71" name="フローチャート: 判断 570">
          <a:extLst>
            <a:ext uri="{FF2B5EF4-FFF2-40B4-BE49-F238E27FC236}">
              <a16:creationId xmlns:a16="http://schemas.microsoft.com/office/drawing/2014/main" id="{7402530C-0057-4268-97F8-15589DE89542}"/>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72" name="フローチャート: 判断 571">
          <a:extLst>
            <a:ext uri="{FF2B5EF4-FFF2-40B4-BE49-F238E27FC236}">
              <a16:creationId xmlns:a16="http://schemas.microsoft.com/office/drawing/2014/main" id="{9A11DA35-2C59-4246-96F2-587B89585B34}"/>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73" name="フローチャート: 判断 572">
          <a:extLst>
            <a:ext uri="{FF2B5EF4-FFF2-40B4-BE49-F238E27FC236}">
              <a16:creationId xmlns:a16="http://schemas.microsoft.com/office/drawing/2014/main" id="{986E3247-792B-4BB0-9619-40FA5B78C787}"/>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74" name="フローチャート: 判断 573">
          <a:extLst>
            <a:ext uri="{FF2B5EF4-FFF2-40B4-BE49-F238E27FC236}">
              <a16:creationId xmlns:a16="http://schemas.microsoft.com/office/drawing/2014/main" id="{3B9DCB81-E940-487D-9F1E-B788292D2E89}"/>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591CE66D-4D5A-4768-9310-96C98FAB8B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D7052173-99A4-450E-832D-6BCFAE36D7B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33A34C53-27B7-4FA9-9759-2492669797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F50A65BE-792F-49EE-BCDA-04BE9C05247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18CC3756-8D6D-4C80-989A-039E781341C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80" name="楕円 579">
          <a:extLst>
            <a:ext uri="{FF2B5EF4-FFF2-40B4-BE49-F238E27FC236}">
              <a16:creationId xmlns:a16="http://schemas.microsoft.com/office/drawing/2014/main" id="{B875AB13-319D-4C60-AD77-9F7E163D4C7C}"/>
            </a:ext>
          </a:extLst>
        </xdr:cNvPr>
        <xdr:cNvSpPr/>
      </xdr:nvSpPr>
      <xdr:spPr>
        <a:xfrm>
          <a:off x="16268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89098</xdr:rowOff>
    </xdr:from>
    <xdr:ext cx="405111" cy="259045"/>
    <xdr:sp macro="" textlink="">
      <xdr:nvSpPr>
        <xdr:cNvPr id="581" name="【庁舎】&#10;有形固定資産減価償却率該当値テキスト">
          <a:extLst>
            <a:ext uri="{FF2B5EF4-FFF2-40B4-BE49-F238E27FC236}">
              <a16:creationId xmlns:a16="http://schemas.microsoft.com/office/drawing/2014/main" id="{22D6C393-EEF6-4BEE-BACF-7FC0EAF455A8}"/>
            </a:ext>
          </a:extLst>
        </xdr:cNvPr>
        <xdr:cNvSpPr txBox="1"/>
      </xdr:nvSpPr>
      <xdr:spPr>
        <a:xfrm>
          <a:off x="16357600" y="1757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33564</xdr:rowOff>
    </xdr:from>
    <xdr:to>
      <xdr:col>81</xdr:col>
      <xdr:colOff>101600</xdr:colOff>
      <xdr:row>103</xdr:row>
      <xdr:rowOff>135164</xdr:rowOff>
    </xdr:to>
    <xdr:sp macro="" textlink="">
      <xdr:nvSpPr>
        <xdr:cNvPr id="582" name="楕円 581">
          <a:extLst>
            <a:ext uri="{FF2B5EF4-FFF2-40B4-BE49-F238E27FC236}">
              <a16:creationId xmlns:a16="http://schemas.microsoft.com/office/drawing/2014/main" id="{E31CCA0C-1B95-4ABC-934F-6E029475D228}"/>
            </a:ext>
          </a:extLst>
        </xdr:cNvPr>
        <xdr:cNvSpPr/>
      </xdr:nvSpPr>
      <xdr:spPr>
        <a:xfrm>
          <a:off x="15430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84364</xdr:rowOff>
    </xdr:from>
    <xdr:to>
      <xdr:col>85</xdr:col>
      <xdr:colOff>127000</xdr:colOff>
      <xdr:row>103</xdr:row>
      <xdr:rowOff>117021</xdr:rowOff>
    </xdr:to>
    <xdr:cxnSp macro="">
      <xdr:nvCxnSpPr>
        <xdr:cNvPr id="583" name="直線コネクタ 582">
          <a:extLst>
            <a:ext uri="{FF2B5EF4-FFF2-40B4-BE49-F238E27FC236}">
              <a16:creationId xmlns:a16="http://schemas.microsoft.com/office/drawing/2014/main" id="{D9038BCD-BCF7-496C-91F3-979060490E66}"/>
            </a:ext>
          </a:extLst>
        </xdr:cNvPr>
        <xdr:cNvCxnSpPr/>
      </xdr:nvCxnSpPr>
      <xdr:spPr>
        <a:xfrm>
          <a:off x="15481300" y="177437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584" name="楕円 583">
          <a:extLst>
            <a:ext uri="{FF2B5EF4-FFF2-40B4-BE49-F238E27FC236}">
              <a16:creationId xmlns:a16="http://schemas.microsoft.com/office/drawing/2014/main" id="{D3E70A08-68FB-4C19-B167-DD8453C67E96}"/>
            </a:ext>
          </a:extLst>
        </xdr:cNvPr>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84364</xdr:rowOff>
    </xdr:to>
    <xdr:cxnSp macro="">
      <xdr:nvCxnSpPr>
        <xdr:cNvPr id="585" name="直線コネクタ 584">
          <a:extLst>
            <a:ext uri="{FF2B5EF4-FFF2-40B4-BE49-F238E27FC236}">
              <a16:creationId xmlns:a16="http://schemas.microsoft.com/office/drawing/2014/main" id="{3EFD12C4-E3E4-4A2A-9AEE-BD8A7D9DC40A}"/>
            </a:ext>
          </a:extLst>
        </xdr:cNvPr>
        <xdr:cNvCxnSpPr/>
      </xdr:nvCxnSpPr>
      <xdr:spPr>
        <a:xfrm>
          <a:off x="14592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586" name="楕円 585">
          <a:extLst>
            <a:ext uri="{FF2B5EF4-FFF2-40B4-BE49-F238E27FC236}">
              <a16:creationId xmlns:a16="http://schemas.microsoft.com/office/drawing/2014/main" id="{5B5326C9-1372-435F-9513-F08A75386274}"/>
            </a:ext>
          </a:extLst>
        </xdr:cNvPr>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51707</xdr:rowOff>
    </xdr:to>
    <xdr:cxnSp macro="">
      <xdr:nvCxnSpPr>
        <xdr:cNvPr id="587" name="直線コネクタ 586">
          <a:extLst>
            <a:ext uri="{FF2B5EF4-FFF2-40B4-BE49-F238E27FC236}">
              <a16:creationId xmlns:a16="http://schemas.microsoft.com/office/drawing/2014/main" id="{EACF5FBB-2C85-4046-B4FD-DEA9EA945DC6}"/>
            </a:ext>
          </a:extLst>
        </xdr:cNvPr>
        <xdr:cNvCxnSpPr/>
      </xdr:nvCxnSpPr>
      <xdr:spPr>
        <a:xfrm>
          <a:off x="13703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107043</xdr:rowOff>
    </xdr:from>
    <xdr:to>
      <xdr:col>67</xdr:col>
      <xdr:colOff>101600</xdr:colOff>
      <xdr:row>103</xdr:row>
      <xdr:rowOff>37193</xdr:rowOff>
    </xdr:to>
    <xdr:sp macro="" textlink="">
      <xdr:nvSpPr>
        <xdr:cNvPr id="588" name="楕円 587">
          <a:extLst>
            <a:ext uri="{FF2B5EF4-FFF2-40B4-BE49-F238E27FC236}">
              <a16:creationId xmlns:a16="http://schemas.microsoft.com/office/drawing/2014/main" id="{E0880441-FE10-4F58-9991-CB5D73DA2B90}"/>
            </a:ext>
          </a:extLst>
        </xdr:cNvPr>
        <xdr:cNvSpPr/>
      </xdr:nvSpPr>
      <xdr:spPr>
        <a:xfrm>
          <a:off x="12763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157843</xdr:rowOff>
    </xdr:from>
    <xdr:to>
      <xdr:col>71</xdr:col>
      <xdr:colOff>177800</xdr:colOff>
      <xdr:row>103</xdr:row>
      <xdr:rowOff>19050</xdr:rowOff>
    </xdr:to>
    <xdr:cxnSp macro="">
      <xdr:nvCxnSpPr>
        <xdr:cNvPr id="589" name="直線コネクタ 588">
          <a:extLst>
            <a:ext uri="{FF2B5EF4-FFF2-40B4-BE49-F238E27FC236}">
              <a16:creationId xmlns:a16="http://schemas.microsoft.com/office/drawing/2014/main" id="{44299BA9-A3B5-4BF6-87F3-2F5B170A7143}"/>
            </a:ext>
          </a:extLst>
        </xdr:cNvPr>
        <xdr:cNvCxnSpPr/>
      </xdr:nvCxnSpPr>
      <xdr:spPr>
        <a:xfrm>
          <a:off x="12814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590" name="n_1aveValue【庁舎】&#10;有形固定資産減価償却率">
          <a:extLst>
            <a:ext uri="{FF2B5EF4-FFF2-40B4-BE49-F238E27FC236}">
              <a16:creationId xmlns:a16="http://schemas.microsoft.com/office/drawing/2014/main" id="{B507CFBF-330B-43E3-9CCD-966AB35F3048}"/>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591" name="n_2aveValue【庁舎】&#10;有形固定資産減価償却率">
          <a:extLst>
            <a:ext uri="{FF2B5EF4-FFF2-40B4-BE49-F238E27FC236}">
              <a16:creationId xmlns:a16="http://schemas.microsoft.com/office/drawing/2014/main" id="{954B97EE-09C6-4415-ACB8-4DCCA3975E51}"/>
            </a:ext>
          </a:extLst>
        </xdr:cNvPr>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592" name="n_3aveValue【庁舎】&#10;有形固定資産減価償却率">
          <a:extLst>
            <a:ext uri="{FF2B5EF4-FFF2-40B4-BE49-F238E27FC236}">
              <a16:creationId xmlns:a16="http://schemas.microsoft.com/office/drawing/2014/main" id="{603E917B-31AD-42FB-B1D7-A32FCF645440}"/>
            </a:ext>
          </a:extLst>
        </xdr:cNvPr>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593" name="n_4aveValue【庁舎】&#10;有形固定資産減価償却率">
          <a:extLst>
            <a:ext uri="{FF2B5EF4-FFF2-40B4-BE49-F238E27FC236}">
              <a16:creationId xmlns:a16="http://schemas.microsoft.com/office/drawing/2014/main" id="{C773FB42-68B0-4CC5-86E8-06EB101F0A3A}"/>
            </a:ext>
          </a:extLst>
        </xdr:cNvPr>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151691</xdr:rowOff>
    </xdr:from>
    <xdr:ext cx="405111" cy="259045"/>
    <xdr:sp macro="" textlink="">
      <xdr:nvSpPr>
        <xdr:cNvPr id="594" name="n_1mainValue【庁舎】&#10;有形固定資産減価償却率">
          <a:extLst>
            <a:ext uri="{FF2B5EF4-FFF2-40B4-BE49-F238E27FC236}">
              <a16:creationId xmlns:a16="http://schemas.microsoft.com/office/drawing/2014/main" id="{9CEA929A-3648-4A2D-AA5B-91FFA1346002}"/>
            </a:ext>
          </a:extLst>
        </xdr:cNvPr>
        <xdr:cNvSpPr txBox="1"/>
      </xdr:nvSpPr>
      <xdr:spPr>
        <a:xfrm>
          <a:off x="15266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595" name="n_2mainValue【庁舎】&#10;有形固定資産減価償却率">
          <a:extLst>
            <a:ext uri="{FF2B5EF4-FFF2-40B4-BE49-F238E27FC236}">
              <a16:creationId xmlns:a16="http://schemas.microsoft.com/office/drawing/2014/main" id="{1678C6A6-5D51-4110-BB75-416EA9E017C9}"/>
            </a:ext>
          </a:extLst>
        </xdr:cNvPr>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596" name="n_3mainValue【庁舎】&#10;有形固定資産減価償却率">
          <a:extLst>
            <a:ext uri="{FF2B5EF4-FFF2-40B4-BE49-F238E27FC236}">
              <a16:creationId xmlns:a16="http://schemas.microsoft.com/office/drawing/2014/main" id="{D9C29F00-5CA4-4AF2-8A8F-79F93D5972C8}"/>
            </a:ext>
          </a:extLst>
        </xdr:cNvPr>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53720</xdr:rowOff>
    </xdr:from>
    <xdr:ext cx="405111" cy="259045"/>
    <xdr:sp macro="" textlink="">
      <xdr:nvSpPr>
        <xdr:cNvPr id="597" name="n_4mainValue【庁舎】&#10;有形固定資産減価償却率">
          <a:extLst>
            <a:ext uri="{FF2B5EF4-FFF2-40B4-BE49-F238E27FC236}">
              <a16:creationId xmlns:a16="http://schemas.microsoft.com/office/drawing/2014/main" id="{DD4091B0-9927-4590-A8B1-25302967477B}"/>
            </a:ext>
          </a:extLst>
        </xdr:cNvPr>
        <xdr:cNvSpPr txBox="1"/>
      </xdr:nvSpPr>
      <xdr:spPr>
        <a:xfrm>
          <a:off x="12611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id="{B0665FFA-92D0-450C-9A5D-4A88EEF759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a16="http://schemas.microsoft.com/office/drawing/2014/main" id="{E6CC183B-7C0F-41EC-B243-88F2459D487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a16="http://schemas.microsoft.com/office/drawing/2014/main" id="{61A79AC7-E8D2-4AE0-BC43-0CAC3ADDE5A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a16="http://schemas.microsoft.com/office/drawing/2014/main" id="{216098B8-2C48-4A50-A662-5F7B9110EF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a16="http://schemas.microsoft.com/office/drawing/2014/main" id="{85DCC818-A243-43A9-A336-7AAA32929E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a16="http://schemas.microsoft.com/office/drawing/2014/main" id="{F9E2CD29-A35E-4CB8-AB0B-969809ADCA2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a16="http://schemas.microsoft.com/office/drawing/2014/main" id="{797D8015-0F21-4968-9C8F-B49425FAF07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a16="http://schemas.microsoft.com/office/drawing/2014/main" id="{36698A00-2361-4180-AD76-09FC9A8421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a:extLst>
            <a:ext uri="{FF2B5EF4-FFF2-40B4-BE49-F238E27FC236}">
              <a16:creationId xmlns:a16="http://schemas.microsoft.com/office/drawing/2014/main" id="{642C594E-2891-4D39-B762-96FCF1E765C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a:extLst>
            <a:ext uri="{FF2B5EF4-FFF2-40B4-BE49-F238E27FC236}">
              <a16:creationId xmlns:a16="http://schemas.microsoft.com/office/drawing/2014/main" id="{1C78329A-4B2C-4816-9657-FEB720D22FF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8" name="直線コネクタ 607">
          <a:extLst>
            <a:ext uri="{FF2B5EF4-FFF2-40B4-BE49-F238E27FC236}">
              <a16:creationId xmlns:a16="http://schemas.microsoft.com/office/drawing/2014/main" id="{8B5E85E2-F121-4745-BF1A-70123E1420D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9" name="テキスト ボックス 608">
          <a:extLst>
            <a:ext uri="{FF2B5EF4-FFF2-40B4-BE49-F238E27FC236}">
              <a16:creationId xmlns:a16="http://schemas.microsoft.com/office/drawing/2014/main" id="{0CBA1B2B-8137-4FF1-B98B-0970587912A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0" name="直線コネクタ 609">
          <a:extLst>
            <a:ext uri="{FF2B5EF4-FFF2-40B4-BE49-F238E27FC236}">
              <a16:creationId xmlns:a16="http://schemas.microsoft.com/office/drawing/2014/main" id="{3AE2CB03-E98D-4062-A2FF-6A825E43353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1" name="テキスト ボックス 610">
          <a:extLst>
            <a:ext uri="{FF2B5EF4-FFF2-40B4-BE49-F238E27FC236}">
              <a16:creationId xmlns:a16="http://schemas.microsoft.com/office/drawing/2014/main" id="{6A50B162-56A6-4BD2-AF75-3705ED7F841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2" name="直線コネクタ 611">
          <a:extLst>
            <a:ext uri="{FF2B5EF4-FFF2-40B4-BE49-F238E27FC236}">
              <a16:creationId xmlns:a16="http://schemas.microsoft.com/office/drawing/2014/main" id="{DFA7E632-1458-42E9-B478-EDA8C2CB474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3" name="テキスト ボックス 612">
          <a:extLst>
            <a:ext uri="{FF2B5EF4-FFF2-40B4-BE49-F238E27FC236}">
              <a16:creationId xmlns:a16="http://schemas.microsoft.com/office/drawing/2014/main" id="{463398F1-82D4-40EA-9FE5-5A45E41697C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4" name="直線コネクタ 613">
          <a:extLst>
            <a:ext uri="{FF2B5EF4-FFF2-40B4-BE49-F238E27FC236}">
              <a16:creationId xmlns:a16="http://schemas.microsoft.com/office/drawing/2014/main" id="{D0D67846-9D66-48A9-8073-0586EFBC2B1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5" name="テキスト ボックス 614">
          <a:extLst>
            <a:ext uri="{FF2B5EF4-FFF2-40B4-BE49-F238E27FC236}">
              <a16:creationId xmlns:a16="http://schemas.microsoft.com/office/drawing/2014/main" id="{2847240B-B47F-4A2D-9CCE-E18E36288C9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6" name="直線コネクタ 615">
          <a:extLst>
            <a:ext uri="{FF2B5EF4-FFF2-40B4-BE49-F238E27FC236}">
              <a16:creationId xmlns:a16="http://schemas.microsoft.com/office/drawing/2014/main" id="{5483A132-D0B1-4217-AFC4-529D05C08DB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7" name="テキスト ボックス 616">
          <a:extLst>
            <a:ext uri="{FF2B5EF4-FFF2-40B4-BE49-F238E27FC236}">
              <a16:creationId xmlns:a16="http://schemas.microsoft.com/office/drawing/2014/main" id="{45ADAF68-EE00-4F49-9F4A-B9CAB5E9AF4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8" name="直線コネクタ 617">
          <a:extLst>
            <a:ext uri="{FF2B5EF4-FFF2-40B4-BE49-F238E27FC236}">
              <a16:creationId xmlns:a16="http://schemas.microsoft.com/office/drawing/2014/main" id="{B7AC8557-1387-4C8E-A724-C9F03710304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19" name="テキスト ボックス 618">
          <a:extLst>
            <a:ext uri="{FF2B5EF4-FFF2-40B4-BE49-F238E27FC236}">
              <a16:creationId xmlns:a16="http://schemas.microsoft.com/office/drawing/2014/main" id="{EEB1D4CA-5BA1-4BF1-8400-0CBFBE168806}"/>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CDB87889-C12B-4247-8A55-8C67FC5305F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1" name="テキスト ボックス 620">
          <a:extLst>
            <a:ext uri="{FF2B5EF4-FFF2-40B4-BE49-F238E27FC236}">
              <a16:creationId xmlns:a16="http://schemas.microsoft.com/office/drawing/2014/main" id="{9FBAF248-D422-40AC-851F-CFB1497E1B3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id="{C6535565-3B00-4195-8F18-361466ADC08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23" name="直線コネクタ 622">
          <a:extLst>
            <a:ext uri="{FF2B5EF4-FFF2-40B4-BE49-F238E27FC236}">
              <a16:creationId xmlns:a16="http://schemas.microsoft.com/office/drawing/2014/main" id="{DE77FBC5-F2AA-47E6-A499-6EB843552148}"/>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4" name="【庁舎】&#10;一人当たり面積最小値テキスト">
          <a:extLst>
            <a:ext uri="{FF2B5EF4-FFF2-40B4-BE49-F238E27FC236}">
              <a16:creationId xmlns:a16="http://schemas.microsoft.com/office/drawing/2014/main" id="{EE894599-C90C-482D-8586-C84DFA454B38}"/>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5" name="直線コネクタ 624">
          <a:extLst>
            <a:ext uri="{FF2B5EF4-FFF2-40B4-BE49-F238E27FC236}">
              <a16:creationId xmlns:a16="http://schemas.microsoft.com/office/drawing/2014/main" id="{90A2C4E5-B1D2-48A0-9749-C30DB3CB1505}"/>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26" name="【庁舎】&#10;一人当たり面積最大値テキスト">
          <a:extLst>
            <a:ext uri="{FF2B5EF4-FFF2-40B4-BE49-F238E27FC236}">
              <a16:creationId xmlns:a16="http://schemas.microsoft.com/office/drawing/2014/main" id="{8956F79C-8BF9-41BD-A5C9-2EA475A14926}"/>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27" name="直線コネクタ 626">
          <a:extLst>
            <a:ext uri="{FF2B5EF4-FFF2-40B4-BE49-F238E27FC236}">
              <a16:creationId xmlns:a16="http://schemas.microsoft.com/office/drawing/2014/main" id="{0281012D-A3A4-40C5-BC81-ECD1C8264AC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628" name="【庁舎】&#10;一人当たり面積平均値テキスト">
          <a:extLst>
            <a:ext uri="{FF2B5EF4-FFF2-40B4-BE49-F238E27FC236}">
              <a16:creationId xmlns:a16="http://schemas.microsoft.com/office/drawing/2014/main" id="{9983C655-30D8-4854-8100-54793C4FCE86}"/>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29" name="フローチャート: 判断 628">
          <a:extLst>
            <a:ext uri="{FF2B5EF4-FFF2-40B4-BE49-F238E27FC236}">
              <a16:creationId xmlns:a16="http://schemas.microsoft.com/office/drawing/2014/main" id="{46830175-2A96-4DA2-8E8A-3076B7D687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30" name="フローチャート: 判断 629">
          <a:extLst>
            <a:ext uri="{FF2B5EF4-FFF2-40B4-BE49-F238E27FC236}">
              <a16:creationId xmlns:a16="http://schemas.microsoft.com/office/drawing/2014/main" id="{249A189C-2BE3-4896-B578-E3757DE9060A}"/>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31" name="フローチャート: 判断 630">
          <a:extLst>
            <a:ext uri="{FF2B5EF4-FFF2-40B4-BE49-F238E27FC236}">
              <a16:creationId xmlns:a16="http://schemas.microsoft.com/office/drawing/2014/main" id="{12B78B0C-031C-4590-8FB7-1B3FAA3BB5B3}"/>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32" name="フローチャート: 判断 631">
          <a:extLst>
            <a:ext uri="{FF2B5EF4-FFF2-40B4-BE49-F238E27FC236}">
              <a16:creationId xmlns:a16="http://schemas.microsoft.com/office/drawing/2014/main" id="{52FAAF9A-2D1B-48E8-A0EB-0C38BD9F5369}"/>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33" name="フローチャート: 判断 632">
          <a:extLst>
            <a:ext uri="{FF2B5EF4-FFF2-40B4-BE49-F238E27FC236}">
              <a16:creationId xmlns:a16="http://schemas.microsoft.com/office/drawing/2014/main" id="{782C9B03-DC1A-4B2D-8387-33E5939519BD}"/>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CA5D3E2-BD08-4C5E-8ED5-D3D83ACB948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7CAAD048-2A5F-43CC-9282-BAFCE8C5530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E0EB11B8-6AE6-4A38-816F-D53E323485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BEB98915-797F-4FDF-9BF7-AC66E79DD90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B5DB86B6-B229-4B15-AA6B-E4A1206DB0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28177</xdr:rowOff>
    </xdr:from>
    <xdr:to>
      <xdr:col>116</xdr:col>
      <xdr:colOff>114300</xdr:colOff>
      <xdr:row>108</xdr:row>
      <xdr:rowOff>129777</xdr:rowOff>
    </xdr:to>
    <xdr:sp macro="" textlink="">
      <xdr:nvSpPr>
        <xdr:cNvPr id="639" name="楕円 638">
          <a:extLst>
            <a:ext uri="{FF2B5EF4-FFF2-40B4-BE49-F238E27FC236}">
              <a16:creationId xmlns:a16="http://schemas.microsoft.com/office/drawing/2014/main" id="{B2F1A5FF-F410-4ED1-8E19-9ACE86104405}"/>
            </a:ext>
          </a:extLst>
        </xdr:cNvPr>
        <xdr:cNvSpPr/>
      </xdr:nvSpPr>
      <xdr:spPr>
        <a:xfrm>
          <a:off x="22110700" y="1854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159004</xdr:rowOff>
    </xdr:from>
    <xdr:ext cx="469744" cy="259045"/>
    <xdr:sp macro="" textlink="">
      <xdr:nvSpPr>
        <xdr:cNvPr id="640" name="【庁舎】&#10;一人当たり面積該当値テキスト">
          <a:extLst>
            <a:ext uri="{FF2B5EF4-FFF2-40B4-BE49-F238E27FC236}">
              <a16:creationId xmlns:a16="http://schemas.microsoft.com/office/drawing/2014/main" id="{97DF5E16-B61D-4058-A289-3DF2AF17AD9D}"/>
            </a:ext>
          </a:extLst>
        </xdr:cNvPr>
        <xdr:cNvSpPr txBox="1"/>
      </xdr:nvSpPr>
      <xdr:spPr>
        <a:xfrm>
          <a:off x="22199600" y="183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29809</xdr:rowOff>
    </xdr:from>
    <xdr:to>
      <xdr:col>112</xdr:col>
      <xdr:colOff>38100</xdr:colOff>
      <xdr:row>108</xdr:row>
      <xdr:rowOff>131409</xdr:rowOff>
    </xdr:to>
    <xdr:sp macro="" textlink="">
      <xdr:nvSpPr>
        <xdr:cNvPr id="641" name="楕円 640">
          <a:extLst>
            <a:ext uri="{FF2B5EF4-FFF2-40B4-BE49-F238E27FC236}">
              <a16:creationId xmlns:a16="http://schemas.microsoft.com/office/drawing/2014/main" id="{52A9ECF8-3517-49AE-89BA-AD46D9AE84AB}"/>
            </a:ext>
          </a:extLst>
        </xdr:cNvPr>
        <xdr:cNvSpPr/>
      </xdr:nvSpPr>
      <xdr:spPr>
        <a:xfrm>
          <a:off x="21272500" y="185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78977</xdr:rowOff>
    </xdr:from>
    <xdr:to>
      <xdr:col>116</xdr:col>
      <xdr:colOff>63500</xdr:colOff>
      <xdr:row>108</xdr:row>
      <xdr:rowOff>80609</xdr:rowOff>
    </xdr:to>
    <xdr:cxnSp macro="">
      <xdr:nvCxnSpPr>
        <xdr:cNvPr id="642" name="直線コネクタ 641">
          <a:extLst>
            <a:ext uri="{FF2B5EF4-FFF2-40B4-BE49-F238E27FC236}">
              <a16:creationId xmlns:a16="http://schemas.microsoft.com/office/drawing/2014/main" id="{EFF3215A-BF36-408B-A36A-ED9B2083F3FA}"/>
            </a:ext>
          </a:extLst>
        </xdr:cNvPr>
        <xdr:cNvCxnSpPr/>
      </xdr:nvCxnSpPr>
      <xdr:spPr>
        <a:xfrm flipV="1">
          <a:off x="21323300" y="1859557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30299</xdr:rowOff>
    </xdr:from>
    <xdr:to>
      <xdr:col>107</xdr:col>
      <xdr:colOff>101600</xdr:colOff>
      <xdr:row>108</xdr:row>
      <xdr:rowOff>131899</xdr:rowOff>
    </xdr:to>
    <xdr:sp macro="" textlink="">
      <xdr:nvSpPr>
        <xdr:cNvPr id="643" name="楕円 642">
          <a:extLst>
            <a:ext uri="{FF2B5EF4-FFF2-40B4-BE49-F238E27FC236}">
              <a16:creationId xmlns:a16="http://schemas.microsoft.com/office/drawing/2014/main" id="{A30AB40A-0516-4205-926E-925EE3871477}"/>
            </a:ext>
          </a:extLst>
        </xdr:cNvPr>
        <xdr:cNvSpPr/>
      </xdr:nvSpPr>
      <xdr:spPr>
        <a:xfrm>
          <a:off x="20383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80609</xdr:rowOff>
    </xdr:from>
    <xdr:to>
      <xdr:col>111</xdr:col>
      <xdr:colOff>177800</xdr:colOff>
      <xdr:row>108</xdr:row>
      <xdr:rowOff>81099</xdr:rowOff>
    </xdr:to>
    <xdr:cxnSp macro="">
      <xdr:nvCxnSpPr>
        <xdr:cNvPr id="644" name="直線コネクタ 643">
          <a:extLst>
            <a:ext uri="{FF2B5EF4-FFF2-40B4-BE49-F238E27FC236}">
              <a16:creationId xmlns:a16="http://schemas.microsoft.com/office/drawing/2014/main" id="{65C4E3E4-23BC-4351-BC1D-88B6C3FED453}"/>
            </a:ext>
          </a:extLst>
        </xdr:cNvPr>
        <xdr:cNvCxnSpPr/>
      </xdr:nvCxnSpPr>
      <xdr:spPr>
        <a:xfrm flipV="1">
          <a:off x="20434300" y="1859720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33074</xdr:rowOff>
    </xdr:from>
    <xdr:to>
      <xdr:col>102</xdr:col>
      <xdr:colOff>165100</xdr:colOff>
      <xdr:row>108</xdr:row>
      <xdr:rowOff>134674</xdr:rowOff>
    </xdr:to>
    <xdr:sp macro="" textlink="">
      <xdr:nvSpPr>
        <xdr:cNvPr id="645" name="楕円 644">
          <a:extLst>
            <a:ext uri="{FF2B5EF4-FFF2-40B4-BE49-F238E27FC236}">
              <a16:creationId xmlns:a16="http://schemas.microsoft.com/office/drawing/2014/main" id="{594EF528-E06D-41B3-B476-9DCE4F08C1DC}"/>
            </a:ext>
          </a:extLst>
        </xdr:cNvPr>
        <xdr:cNvSpPr/>
      </xdr:nvSpPr>
      <xdr:spPr>
        <a:xfrm>
          <a:off x="19494500" y="185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81099</xdr:rowOff>
    </xdr:from>
    <xdr:to>
      <xdr:col>107</xdr:col>
      <xdr:colOff>50800</xdr:colOff>
      <xdr:row>108</xdr:row>
      <xdr:rowOff>83874</xdr:rowOff>
    </xdr:to>
    <xdr:cxnSp macro="">
      <xdr:nvCxnSpPr>
        <xdr:cNvPr id="646" name="直線コネクタ 645">
          <a:extLst>
            <a:ext uri="{FF2B5EF4-FFF2-40B4-BE49-F238E27FC236}">
              <a16:creationId xmlns:a16="http://schemas.microsoft.com/office/drawing/2014/main" id="{DEEC4DAF-753A-4E92-80BD-79C92B534100}"/>
            </a:ext>
          </a:extLst>
        </xdr:cNvPr>
        <xdr:cNvCxnSpPr/>
      </xdr:nvCxnSpPr>
      <xdr:spPr>
        <a:xfrm flipV="1">
          <a:off x="19545300" y="18597699"/>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33891</xdr:rowOff>
    </xdr:from>
    <xdr:to>
      <xdr:col>98</xdr:col>
      <xdr:colOff>38100</xdr:colOff>
      <xdr:row>108</xdr:row>
      <xdr:rowOff>135491</xdr:rowOff>
    </xdr:to>
    <xdr:sp macro="" textlink="">
      <xdr:nvSpPr>
        <xdr:cNvPr id="647" name="楕円 646">
          <a:extLst>
            <a:ext uri="{FF2B5EF4-FFF2-40B4-BE49-F238E27FC236}">
              <a16:creationId xmlns:a16="http://schemas.microsoft.com/office/drawing/2014/main" id="{3283E1CC-9148-4295-8FBC-9F12B5D38CB0}"/>
            </a:ext>
          </a:extLst>
        </xdr:cNvPr>
        <xdr:cNvSpPr/>
      </xdr:nvSpPr>
      <xdr:spPr>
        <a:xfrm>
          <a:off x="18605500" y="1855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83874</xdr:rowOff>
    </xdr:from>
    <xdr:to>
      <xdr:col>102</xdr:col>
      <xdr:colOff>114300</xdr:colOff>
      <xdr:row>108</xdr:row>
      <xdr:rowOff>84691</xdr:rowOff>
    </xdr:to>
    <xdr:cxnSp macro="">
      <xdr:nvCxnSpPr>
        <xdr:cNvPr id="648" name="直線コネクタ 647">
          <a:extLst>
            <a:ext uri="{FF2B5EF4-FFF2-40B4-BE49-F238E27FC236}">
              <a16:creationId xmlns:a16="http://schemas.microsoft.com/office/drawing/2014/main" id="{D7C55214-C250-478F-B066-7B72A4732ED4}"/>
            </a:ext>
          </a:extLst>
        </xdr:cNvPr>
        <xdr:cNvCxnSpPr/>
      </xdr:nvCxnSpPr>
      <xdr:spPr>
        <a:xfrm flipV="1">
          <a:off x="18656300" y="18600474"/>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649" name="n_1aveValue【庁舎】&#10;一人当たり面積">
          <a:extLst>
            <a:ext uri="{FF2B5EF4-FFF2-40B4-BE49-F238E27FC236}">
              <a16:creationId xmlns:a16="http://schemas.microsoft.com/office/drawing/2014/main" id="{15F97B6B-AB10-4484-A70F-5A0C0ECBEAEF}"/>
            </a:ext>
          </a:extLst>
        </xdr:cNvPr>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650" name="n_2aveValue【庁舎】&#10;一人当たり面積">
          <a:extLst>
            <a:ext uri="{FF2B5EF4-FFF2-40B4-BE49-F238E27FC236}">
              <a16:creationId xmlns:a16="http://schemas.microsoft.com/office/drawing/2014/main" id="{082B5353-DBD2-498D-8BED-E042C959DAD3}"/>
            </a:ext>
          </a:extLst>
        </xdr:cNvPr>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651" name="n_3aveValue【庁舎】&#10;一人当たり面積">
          <a:extLst>
            <a:ext uri="{FF2B5EF4-FFF2-40B4-BE49-F238E27FC236}">
              <a16:creationId xmlns:a16="http://schemas.microsoft.com/office/drawing/2014/main" id="{CF7239A4-53BE-4314-B151-5687D15DF331}"/>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652" name="n_4aveValue【庁舎】&#10;一人当たり面積">
          <a:extLst>
            <a:ext uri="{FF2B5EF4-FFF2-40B4-BE49-F238E27FC236}">
              <a16:creationId xmlns:a16="http://schemas.microsoft.com/office/drawing/2014/main" id="{7D6A931B-1C87-4C91-BD0B-126B5D3A62DC}"/>
            </a:ext>
          </a:extLst>
        </xdr:cNvPr>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147936</xdr:rowOff>
    </xdr:from>
    <xdr:ext cx="469744" cy="259045"/>
    <xdr:sp macro="" textlink="">
      <xdr:nvSpPr>
        <xdr:cNvPr id="653" name="n_1mainValue【庁舎】&#10;一人当たり面積">
          <a:extLst>
            <a:ext uri="{FF2B5EF4-FFF2-40B4-BE49-F238E27FC236}">
              <a16:creationId xmlns:a16="http://schemas.microsoft.com/office/drawing/2014/main" id="{B299CE6A-AE91-4EA5-A60A-628F7E20CDB3}"/>
            </a:ext>
          </a:extLst>
        </xdr:cNvPr>
        <xdr:cNvSpPr txBox="1"/>
      </xdr:nvSpPr>
      <xdr:spPr>
        <a:xfrm>
          <a:off x="21075727" y="1832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148426</xdr:rowOff>
    </xdr:from>
    <xdr:ext cx="469744" cy="259045"/>
    <xdr:sp macro="" textlink="">
      <xdr:nvSpPr>
        <xdr:cNvPr id="654" name="n_2mainValue【庁舎】&#10;一人当たり面積">
          <a:extLst>
            <a:ext uri="{FF2B5EF4-FFF2-40B4-BE49-F238E27FC236}">
              <a16:creationId xmlns:a16="http://schemas.microsoft.com/office/drawing/2014/main" id="{6071BC81-B34F-4D39-A786-C8E8D3B48EDF}"/>
            </a:ext>
          </a:extLst>
        </xdr:cNvPr>
        <xdr:cNvSpPr txBox="1"/>
      </xdr:nvSpPr>
      <xdr:spPr>
        <a:xfrm>
          <a:off x="20199427" y="1832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151201</xdr:rowOff>
    </xdr:from>
    <xdr:ext cx="469744" cy="259045"/>
    <xdr:sp macro="" textlink="">
      <xdr:nvSpPr>
        <xdr:cNvPr id="655" name="n_3mainValue【庁舎】&#10;一人当たり面積">
          <a:extLst>
            <a:ext uri="{FF2B5EF4-FFF2-40B4-BE49-F238E27FC236}">
              <a16:creationId xmlns:a16="http://schemas.microsoft.com/office/drawing/2014/main" id="{7947A355-01FB-4F9F-AB0C-70679A92081C}"/>
            </a:ext>
          </a:extLst>
        </xdr:cNvPr>
        <xdr:cNvSpPr txBox="1"/>
      </xdr:nvSpPr>
      <xdr:spPr>
        <a:xfrm>
          <a:off x="19310427" y="1832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152018</xdr:rowOff>
    </xdr:from>
    <xdr:ext cx="469744" cy="259045"/>
    <xdr:sp macro="" textlink="">
      <xdr:nvSpPr>
        <xdr:cNvPr id="656" name="n_4mainValue【庁舎】&#10;一人当たり面積">
          <a:extLst>
            <a:ext uri="{FF2B5EF4-FFF2-40B4-BE49-F238E27FC236}">
              <a16:creationId xmlns:a16="http://schemas.microsoft.com/office/drawing/2014/main" id="{05DEEAF3-233F-4F26-9634-B97472B80CF1}"/>
            </a:ext>
          </a:extLst>
        </xdr:cNvPr>
        <xdr:cNvSpPr txBox="1"/>
      </xdr:nvSpPr>
      <xdr:spPr>
        <a:xfrm>
          <a:off x="18421427" y="1832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C7BBD811-1983-45A4-9139-8BCEFA9B973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A762049F-3684-4D93-B060-53EAD11FDA3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E1BEAB58-70C7-48D5-BB01-5DA8AB6F4EF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類似団体や北海道平均と比較して高い数値を示している。いずれの施設についても長寿命化を進めるべく改修工事や修繕工事を実施している。老朽化の著しい建物については、建て替えも検討しながら進めていきた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の有形固定資産減価償却率については、類似団体や北海道平均と比較して低い数値を示している。今後も出来るだけ長く施設を使えるように、長寿命化の検討を進めていきたい。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5,483
5,325
585.81
6,210,999
6,036,751
91,609
3,393,479
5,775,205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収入については、対前年度比較をみると５，６１７千円の増収となっており、基幹産業である軽種馬産業界の売り行きの好調さが反映されている。また、収納率は、日高管内滞納整理機構との連携やコンビニ収納の導入等により、増加している。しかし、財政力指数は０．２３であり、類似団体と比較すると低い水準が続い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162278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経常収支比率は、前年度対比で３．４％減となっている。例年、普通交付税の動向による変動が大きく影響しており、普通交付税が前年度より増額となったことに伴い、経常収支比率も減となった。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65</xdr:row>
      <xdr:rowOff>22352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0251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65</xdr:row>
      <xdr:rowOff>22352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72216"/>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70866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7435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92710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7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106443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[391,200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と比較して４３，１２３千円の増額となり、物件費は前年度と比較して６１，５６９千円の減額となった。近年人件費の増額が続いており、類似団体と比較しても高い水準となっており、改善が必要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2322</xdr:rowOff>
    </xdr:from>
    <xdr:to>
      <xdr:col>23</xdr:col>
      <xdr:colOff>133350</xdr:colOff>
      <xdr:row>86</xdr:row>
      <xdr:rowOff>18210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747022"/>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110545</xdr:rowOff>
    </xdr:from>
    <xdr:to>
      <xdr:col>19</xdr:col>
      <xdr:colOff>133350</xdr:colOff>
      <xdr:row>86</xdr:row>
      <xdr:rowOff>18210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683795"/>
          <a:ext cx="889000" cy="7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37303</xdr:rowOff>
    </xdr:from>
    <xdr:to>
      <xdr:col>15</xdr:col>
      <xdr:colOff>82550</xdr:colOff>
      <xdr:row>85</xdr:row>
      <xdr:rowOff>110545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610553"/>
          <a:ext cx="889000" cy="7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156939</xdr:rowOff>
    </xdr:from>
    <xdr:to>
      <xdr:col>11</xdr:col>
      <xdr:colOff>31750</xdr:colOff>
      <xdr:row>85</xdr:row>
      <xdr:rowOff>37303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558739"/>
          <a:ext cx="889000" cy="5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122972</xdr:rowOff>
    </xdr:from>
    <xdr:to>
      <xdr:col>23</xdr:col>
      <xdr:colOff>184150</xdr:colOff>
      <xdr:row>86</xdr:row>
      <xdr:rowOff>53122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6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95049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66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138860</xdr:rowOff>
    </xdr:from>
    <xdr:to>
      <xdr:col>19</xdr:col>
      <xdr:colOff>184150</xdr:colOff>
      <xdr:row>86</xdr:row>
      <xdr:rowOff>69010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7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53787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798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59745</xdr:rowOff>
    </xdr:from>
    <xdr:to>
      <xdr:col>15</xdr:col>
      <xdr:colOff>133350</xdr:colOff>
      <xdr:row>85</xdr:row>
      <xdr:rowOff>161345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6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146122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71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157953</xdr:rowOff>
    </xdr:from>
    <xdr:to>
      <xdr:col>11</xdr:col>
      <xdr:colOff>82550</xdr:colOff>
      <xdr:row>85</xdr:row>
      <xdr:rowOff>88103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5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72880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6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106139</xdr:rowOff>
    </xdr:from>
    <xdr:to>
      <xdr:col>7</xdr:col>
      <xdr:colOff>31750</xdr:colOff>
      <xdr:row>85</xdr:row>
      <xdr:rowOff>36289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5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21066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59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類似団体と同水準の数値となっており、給与制度については、ほぼ国に準拠している。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96096</xdr:rowOff>
    </xdr:from>
    <xdr:to>
      <xdr:col>81</xdr:col>
      <xdr:colOff>44450</xdr:colOff>
      <xdr:row>86</xdr:row>
      <xdr:rowOff>45296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6934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53339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7899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144357</xdr:rowOff>
    </xdr:from>
    <xdr:to>
      <xdr:col>72</xdr:col>
      <xdr:colOff>203200</xdr:colOff>
      <xdr:row>86</xdr:row>
      <xdr:rowOff>53339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176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144357</xdr:rowOff>
    </xdr:from>
    <xdr:to>
      <xdr:col>68</xdr:col>
      <xdr:colOff>152400</xdr:colOff>
      <xdr:row>86</xdr:row>
      <xdr:rowOff>5080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176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61823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80873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88916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93557</xdr:rowOff>
    </xdr:from>
    <xdr:to>
      <xdr:col>68</xdr:col>
      <xdr:colOff>203200</xdr:colOff>
      <xdr:row>86</xdr:row>
      <xdr:rowOff>23707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8484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課の統合やグループ制の導入により組織改革を進めているが、類似団体と比較すると高い水準であり、改善する必要がある。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36481</xdr:rowOff>
    </xdr:from>
    <xdr:to>
      <xdr:col>81</xdr:col>
      <xdr:colOff>44450</xdr:colOff>
      <xdr:row>63</xdr:row>
      <xdr:rowOff>63627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837831"/>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20796</xdr:rowOff>
    </xdr:from>
    <xdr:to>
      <xdr:col>77</xdr:col>
      <xdr:colOff>44450</xdr:colOff>
      <xdr:row>63</xdr:row>
      <xdr:rowOff>36481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822146"/>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133128</xdr:rowOff>
    </xdr:from>
    <xdr:to>
      <xdr:col>72</xdr:col>
      <xdr:colOff>203200</xdr:colOff>
      <xdr:row>63</xdr:row>
      <xdr:rowOff>20796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763028"/>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63754</xdr:rowOff>
    </xdr:from>
    <xdr:to>
      <xdr:col>68</xdr:col>
      <xdr:colOff>152400</xdr:colOff>
      <xdr:row>62</xdr:row>
      <xdr:rowOff>133128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693654"/>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12827</xdr:rowOff>
    </xdr:from>
    <xdr:to>
      <xdr:col>81</xdr:col>
      <xdr:colOff>95250</xdr:colOff>
      <xdr:row>63</xdr:row>
      <xdr:rowOff>114427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156354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78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157131</xdr:rowOff>
    </xdr:from>
    <xdr:to>
      <xdr:col>77</xdr:col>
      <xdr:colOff>95250</xdr:colOff>
      <xdr:row>63</xdr:row>
      <xdr:rowOff>87281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7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72058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87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141446</xdr:rowOff>
    </xdr:from>
    <xdr:to>
      <xdr:col>73</xdr:col>
      <xdr:colOff>44450</xdr:colOff>
      <xdr:row>63</xdr:row>
      <xdr:rowOff>71596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7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56373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85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82328</xdr:rowOff>
    </xdr:from>
    <xdr:to>
      <xdr:col>68</xdr:col>
      <xdr:colOff>203200</xdr:colOff>
      <xdr:row>63</xdr:row>
      <xdr:rowOff>12478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7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168705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9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近年地方債の借入を抑制しており、地方債残高は減少傾向にある。それに伴い、実質公債費比率も減少傾向を示している。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56896</xdr:rowOff>
    </xdr:from>
    <xdr:to>
      <xdr:col>81</xdr:col>
      <xdr:colOff>44450</xdr:colOff>
      <xdr:row>41</xdr:row>
      <xdr:rowOff>66548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8634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66548</xdr:rowOff>
    </xdr:from>
    <xdr:to>
      <xdr:col>77</xdr:col>
      <xdr:colOff>44450</xdr:colOff>
      <xdr:row>41</xdr:row>
      <xdr:rowOff>124460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09599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54356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5391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97790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2552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22623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15748</xdr:rowOff>
    </xdr:from>
    <xdr:to>
      <xdr:col>77</xdr:col>
      <xdr:colOff>95250</xdr:colOff>
      <xdr:row>41</xdr:row>
      <xdr:rowOff>117348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127525</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起債償還額が減少していることから、地方債残高が減少してきており、直近５年は５％前後を推移している。後世への負担を少しでも軽減するよう、事業実施の適正化に努め、財政の健全化を図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153307</xdr:rowOff>
    </xdr:from>
    <xdr:to>
      <xdr:col>81</xdr:col>
      <xdr:colOff>44450</xdr:colOff>
      <xdr:row>14</xdr:row>
      <xdr:rowOff>3689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382157"/>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116538</xdr:rowOff>
    </xdr:from>
    <xdr:to>
      <xdr:col>77</xdr:col>
      <xdr:colOff>44450</xdr:colOff>
      <xdr:row>14</xdr:row>
      <xdr:rowOff>3689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345388"/>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116538</xdr:rowOff>
    </xdr:from>
    <xdr:to>
      <xdr:col>72</xdr:col>
      <xdr:colOff>203200</xdr:colOff>
      <xdr:row>13</xdr:row>
      <xdr:rowOff>155605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345388"/>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149860</xdr:rowOff>
    </xdr:from>
    <xdr:to>
      <xdr:col>68</xdr:col>
      <xdr:colOff>152400</xdr:colOff>
      <xdr:row>13</xdr:row>
      <xdr:rowOff>155605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37871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102507</xdr:rowOff>
    </xdr:from>
    <xdr:to>
      <xdr:col>81</xdr:col>
      <xdr:colOff>95250</xdr:colOff>
      <xdr:row>14</xdr:row>
      <xdr:rowOff>32657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74584</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30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124339</xdr:rowOff>
    </xdr:from>
    <xdr:to>
      <xdr:col>77</xdr:col>
      <xdr:colOff>95250</xdr:colOff>
      <xdr:row>14</xdr:row>
      <xdr:rowOff>54489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39266</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439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65738</xdr:rowOff>
    </xdr:from>
    <xdr:to>
      <xdr:col>73</xdr:col>
      <xdr:colOff>44450</xdr:colOff>
      <xdr:row>13</xdr:row>
      <xdr:rowOff>167338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29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152115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8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104805</xdr:rowOff>
    </xdr:from>
    <xdr:to>
      <xdr:col>68</xdr:col>
      <xdr:colOff>203200</xdr:colOff>
      <xdr:row>14</xdr:row>
      <xdr:rowOff>34955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3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19732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42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99060</xdr:rowOff>
    </xdr:from>
    <xdr:to>
      <xdr:col>64</xdr:col>
      <xdr:colOff>152400</xdr:colOff>
      <xdr:row>14</xdr:row>
      <xdr:rowOff>29210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13987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41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5,483
5,325
585.81
6,210,999
6,036,751
91,609
3,393,479
5,775,205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は表れない投資的経費に係る人件費や公営企業に対する繰出金に係る人件費を含めると高い数値となる。改善のために定員管理計画を策定し、定年前早期退職推奨制度の活用やグループ制導入などにより、人件費の削減に取り組んで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3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37</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489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類似団体平均値と比較して、４．０％高い数値となっている。社会教育施設のレ・コード館や町有牧野などの施設における臨時職員の賃金、施設管理に係る需用費や委託料などが要因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18</xdr:row>
      <xdr:rowOff>117856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673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117856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216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147574</xdr:rowOff>
    </xdr:from>
    <xdr:to>
      <xdr:col>69</xdr:col>
      <xdr:colOff>92075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62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67056</xdr:rowOff>
    </xdr:from>
    <xdr:to>
      <xdr:col>78</xdr:col>
      <xdr:colOff>120650</xdr:colOff>
      <xdr:row>18</xdr:row>
      <xdr:rowOff>168656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153433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3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96774</xdr:rowOff>
    </xdr:from>
    <xdr:to>
      <xdr:col>65</xdr:col>
      <xdr:colOff>53975</xdr:colOff>
      <xdr:row>18</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11701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制度改正等により、扶助費は類似団体と比較して低い数値となっており、今後も対象者の変動によるもの以外の増減はないものと見込まれる。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83457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199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09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83457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09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その他で多くを占める繰出金については、類似団体と比較して低い水準となっているものの、施設の老朽化などにより特別会計の運営が厳しくなってきており、動向を注視する必要がある。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75565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70534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75565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425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35560</xdr:rowOff>
    </xdr:from>
    <xdr:to>
      <xdr:col>73</xdr:col>
      <xdr:colOff>180975</xdr:colOff>
      <xdr:row>57</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082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35560</xdr:rowOff>
    </xdr:from>
    <xdr:to>
      <xdr:col>69</xdr:col>
      <xdr:colOff>92075</xdr:colOff>
      <xdr:row>57</xdr:row>
      <xdr:rowOff>98425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082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24765</xdr:rowOff>
    </xdr:from>
    <xdr:to>
      <xdr:col>78</xdr:col>
      <xdr:colOff>120650</xdr:colOff>
      <xdr:row>57</xdr:row>
      <xdr:rowOff>126365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156210</xdr:rowOff>
    </xdr:from>
    <xdr:to>
      <xdr:col>69</xdr:col>
      <xdr:colOff>142875</xdr:colOff>
      <xdr:row>57</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推進計画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による補助金の見直しにより、近年は類似団体とほぼ同水準となっている。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04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60706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過去の大型施設の整備により、類似団体と比較して高い水準となっている。今後、収支均衡を考慮しながら、適切な財政運営に努める。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79</xdr:row>
      <xdr:rowOff>19558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5366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79</xdr:row>
      <xdr:rowOff>19558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5092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136144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104139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4498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公債費以外は、類似団体と同水準となっている。しかし、物件費が増加傾向であり、引き続き慎重な財政運営が求められている。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119380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21435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119380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34339"/>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76</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04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04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149877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68580</xdr:rowOff>
    </xdr:from>
    <xdr:to>
      <xdr:col>78</xdr:col>
      <xdr:colOff>120650</xdr:colOff>
      <xdr:row>77</xdr:row>
      <xdr:rowOff>170180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154957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144490</xdr:rowOff>
    </xdr:from>
    <xdr:to>
      <xdr:col>29</xdr:col>
      <xdr:colOff>127000</xdr:colOff>
      <xdr:row>14</xdr:row>
      <xdr:rowOff>151959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592415"/>
          <a:ext cx="647700" cy="7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151959</xdr:rowOff>
    </xdr:from>
    <xdr:to>
      <xdr:col>26</xdr:col>
      <xdr:colOff>50800</xdr:colOff>
      <xdr:row>15</xdr:row>
      <xdr:rowOff>72132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599884"/>
          <a:ext cx="698500" cy="9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72132</xdr:rowOff>
    </xdr:from>
    <xdr:to>
      <xdr:col>22</xdr:col>
      <xdr:colOff>114300</xdr:colOff>
      <xdr:row>15</xdr:row>
      <xdr:rowOff>118864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691507"/>
          <a:ext cx="698500" cy="4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118864</xdr:rowOff>
    </xdr:from>
    <xdr:to>
      <xdr:col>18</xdr:col>
      <xdr:colOff>177800</xdr:colOff>
      <xdr:row>16</xdr:row>
      <xdr:rowOff>2381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738239"/>
          <a:ext cx="698500" cy="5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93690</xdr:rowOff>
    </xdr:from>
    <xdr:to>
      <xdr:col>29</xdr:col>
      <xdr:colOff>177800</xdr:colOff>
      <xdr:row>15</xdr:row>
      <xdr:rowOff>23840</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54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110217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38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101159</xdr:rowOff>
    </xdr:from>
    <xdr:to>
      <xdr:col>26</xdr:col>
      <xdr:colOff>101600</xdr:colOff>
      <xdr:row>15</xdr:row>
      <xdr:rowOff>31309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54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41486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31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21332</xdr:rowOff>
    </xdr:from>
    <xdr:to>
      <xdr:col>22</xdr:col>
      <xdr:colOff>165100</xdr:colOff>
      <xdr:row>15</xdr:row>
      <xdr:rowOff>122932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64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133109</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40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68064</xdr:rowOff>
    </xdr:from>
    <xdr:to>
      <xdr:col>19</xdr:col>
      <xdr:colOff>38100</xdr:colOff>
      <xdr:row>15</xdr:row>
      <xdr:rowOff>169664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687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8391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45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123031</xdr:rowOff>
    </xdr:from>
    <xdr:to>
      <xdr:col>15</xdr:col>
      <xdr:colOff>101600</xdr:colOff>
      <xdr:row>16</xdr:row>
      <xdr:rowOff>53181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74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63358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51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74549</xdr:rowOff>
    </xdr:from>
    <xdr:to>
      <xdr:col>29</xdr:col>
      <xdr:colOff>127000</xdr:colOff>
      <xdr:row>35</xdr:row>
      <xdr:rowOff>108052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84899"/>
          <a:ext cx="647700" cy="33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59326</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69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108052</xdr:rowOff>
    </xdr:from>
    <xdr:to>
      <xdr:col>26</xdr:col>
      <xdr:colOff>50800</xdr:colOff>
      <xdr:row>35</xdr:row>
      <xdr:rowOff>159715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18402"/>
          <a:ext cx="698500" cy="5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57582</xdr:rowOff>
    </xdr:from>
    <xdr:to>
      <xdr:col>22</xdr:col>
      <xdr:colOff>114300</xdr:colOff>
      <xdr:row>35</xdr:row>
      <xdr:rowOff>159715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667932"/>
          <a:ext cx="698500" cy="102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170497</xdr:rowOff>
    </xdr:from>
    <xdr:to>
      <xdr:col>18</xdr:col>
      <xdr:colOff>177800</xdr:colOff>
      <xdr:row>35</xdr:row>
      <xdr:rowOff>57582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437947"/>
          <a:ext cx="698500" cy="2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23749</xdr:rowOff>
    </xdr:from>
    <xdr:to>
      <xdr:col>29</xdr:col>
      <xdr:colOff>177800</xdr:colOff>
      <xdr:row>35</xdr:row>
      <xdr:rowOff>125349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3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211726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7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57252</xdr:rowOff>
    </xdr:from>
    <xdr:to>
      <xdr:col>26</xdr:col>
      <xdr:colOff>101600</xdr:colOff>
      <xdr:row>35</xdr:row>
      <xdr:rowOff>158852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6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143629</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53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108915</xdr:rowOff>
    </xdr:from>
    <xdr:to>
      <xdr:col>22</xdr:col>
      <xdr:colOff>165100</xdr:colOff>
      <xdr:row>35</xdr:row>
      <xdr:rowOff>210515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1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195292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0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6782</xdr:rowOff>
    </xdr:from>
    <xdr:to>
      <xdr:col>19</xdr:col>
      <xdr:colOff>38100</xdr:colOff>
      <xdr:row>35</xdr:row>
      <xdr:rowOff>108382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1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118559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38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119697</xdr:rowOff>
    </xdr:from>
    <xdr:to>
      <xdr:col>15</xdr:col>
      <xdr:colOff>101600</xdr:colOff>
      <xdr:row>34</xdr:row>
      <xdr:rowOff>221297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387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231474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1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5,483
5,325
585.81
6,210,999
6,036,751
91,609
3,393,479
5,775,205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133528</xdr:rowOff>
    </xdr:from>
    <xdr:to>
      <xdr:col>24</xdr:col>
      <xdr:colOff>63500</xdr:colOff>
      <xdr:row>34</xdr:row>
      <xdr:rowOff>37897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91378"/>
          <a:ext cx="8382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37897</xdr:rowOff>
    </xdr:from>
    <xdr:to>
      <xdr:col>19</xdr:col>
      <xdr:colOff>177800</xdr:colOff>
      <xdr:row>34</xdr:row>
      <xdr:rowOff>100869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7197"/>
          <a:ext cx="889000" cy="6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100869</xdr:rowOff>
    </xdr:from>
    <xdr:to>
      <xdr:col>15</xdr:col>
      <xdr:colOff>50800</xdr:colOff>
      <xdr:row>34</xdr:row>
      <xdr:rowOff>132933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0169"/>
          <a:ext cx="889000" cy="3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132933</xdr:rowOff>
    </xdr:from>
    <xdr:to>
      <xdr:col>10</xdr:col>
      <xdr:colOff>114300</xdr:colOff>
      <xdr:row>34</xdr:row>
      <xdr:rowOff>156502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62233"/>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82728</xdr:rowOff>
    </xdr:from>
    <xdr:to>
      <xdr:col>24</xdr:col>
      <xdr:colOff>114300</xdr:colOff>
      <xdr:row>34</xdr:row>
      <xdr:rowOff>12878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105605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9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158547</xdr:rowOff>
    </xdr:from>
    <xdr:to>
      <xdr:col>20</xdr:col>
      <xdr:colOff>38100</xdr:colOff>
      <xdr:row>34</xdr:row>
      <xdr:rowOff>88697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105224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9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50069</xdr:rowOff>
    </xdr:from>
    <xdr:to>
      <xdr:col>15</xdr:col>
      <xdr:colOff>101600</xdr:colOff>
      <xdr:row>34</xdr:row>
      <xdr:rowOff>151669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168196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5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82133</xdr:rowOff>
    </xdr:from>
    <xdr:to>
      <xdr:col>10</xdr:col>
      <xdr:colOff>165100</xdr:colOff>
      <xdr:row>35</xdr:row>
      <xdr:rowOff>12283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1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28810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8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105702</xdr:rowOff>
    </xdr:from>
    <xdr:to>
      <xdr:col>6</xdr:col>
      <xdr:colOff>38100</xdr:colOff>
      <xdr:row>35</xdr:row>
      <xdr:rowOff>35852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52379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1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30407</xdr:rowOff>
    </xdr:from>
    <xdr:to>
      <xdr:col>24</xdr:col>
      <xdr:colOff>63500</xdr:colOff>
      <xdr:row>53</xdr:row>
      <xdr:rowOff>69406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117257"/>
          <a:ext cx="8382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30407</xdr:rowOff>
    </xdr:from>
    <xdr:to>
      <xdr:col>19</xdr:col>
      <xdr:colOff>177800</xdr:colOff>
      <xdr:row>53</xdr:row>
      <xdr:rowOff>91356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117257"/>
          <a:ext cx="889000" cy="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91356</xdr:rowOff>
    </xdr:from>
    <xdr:to>
      <xdr:col>15</xdr:col>
      <xdr:colOff>50800</xdr:colOff>
      <xdr:row>53</xdr:row>
      <xdr:rowOff>140482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178206"/>
          <a:ext cx="889000" cy="4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140482</xdr:rowOff>
    </xdr:from>
    <xdr:to>
      <xdr:col>10</xdr:col>
      <xdr:colOff>114300</xdr:colOff>
      <xdr:row>54</xdr:row>
      <xdr:rowOff>27979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227332"/>
          <a:ext cx="889000" cy="5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18606</xdr:rowOff>
    </xdr:from>
    <xdr:to>
      <xdr:col>24</xdr:col>
      <xdr:colOff>114300</xdr:colOff>
      <xdr:row>53</xdr:row>
      <xdr:rowOff>120206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1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41483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95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151057</xdr:rowOff>
    </xdr:from>
    <xdr:to>
      <xdr:col>20</xdr:col>
      <xdr:colOff>38100</xdr:colOff>
      <xdr:row>53</xdr:row>
      <xdr:rowOff>81207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0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97734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84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40556</xdr:rowOff>
    </xdr:from>
    <xdr:to>
      <xdr:col>15</xdr:col>
      <xdr:colOff>101600</xdr:colOff>
      <xdr:row>53</xdr:row>
      <xdr:rowOff>142156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1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158683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90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89682</xdr:rowOff>
    </xdr:from>
    <xdr:to>
      <xdr:col>10</xdr:col>
      <xdr:colOff>165100</xdr:colOff>
      <xdr:row>54</xdr:row>
      <xdr:rowOff>19832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1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36359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95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148629</xdr:rowOff>
    </xdr:from>
    <xdr:to>
      <xdr:col>6</xdr:col>
      <xdr:colOff>38100</xdr:colOff>
      <xdr:row>54</xdr:row>
      <xdr:rowOff>78779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2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95306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01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91922</xdr:rowOff>
    </xdr:from>
    <xdr:to>
      <xdr:col>24</xdr:col>
      <xdr:colOff>63500</xdr:colOff>
      <xdr:row>75</xdr:row>
      <xdr:rowOff>108519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950672"/>
          <a:ext cx="8382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31344</xdr:rowOff>
    </xdr:from>
    <xdr:to>
      <xdr:col>19</xdr:col>
      <xdr:colOff>177800</xdr:colOff>
      <xdr:row>75</xdr:row>
      <xdr:rowOff>91922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890094"/>
          <a:ext cx="8890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31344</xdr:rowOff>
    </xdr:from>
    <xdr:to>
      <xdr:col>15</xdr:col>
      <xdr:colOff>50800</xdr:colOff>
      <xdr:row>76</xdr:row>
      <xdr:rowOff>15112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2890094"/>
          <a:ext cx="889000" cy="1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125207</xdr:rowOff>
    </xdr:from>
    <xdr:to>
      <xdr:col>10</xdr:col>
      <xdr:colOff>114300</xdr:colOff>
      <xdr:row>76</xdr:row>
      <xdr:rowOff>15112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983957"/>
          <a:ext cx="889000" cy="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57719</xdr:rowOff>
    </xdr:from>
    <xdr:to>
      <xdr:col>24</xdr:col>
      <xdr:colOff>114300</xdr:colOff>
      <xdr:row>75</xdr:row>
      <xdr:rowOff>159319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9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80596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76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41122</xdr:rowOff>
    </xdr:from>
    <xdr:to>
      <xdr:col>20</xdr:col>
      <xdr:colOff>38100</xdr:colOff>
      <xdr:row>75</xdr:row>
      <xdr:rowOff>142722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8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159249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6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151994</xdr:rowOff>
    </xdr:from>
    <xdr:to>
      <xdr:col>15</xdr:col>
      <xdr:colOff>101600</xdr:colOff>
      <xdr:row>75</xdr:row>
      <xdr:rowOff>82144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8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98671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6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135763</xdr:rowOff>
    </xdr:from>
    <xdr:to>
      <xdr:col>10</xdr:col>
      <xdr:colOff>165100</xdr:colOff>
      <xdr:row>76</xdr:row>
      <xdr:rowOff>65912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99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82440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7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74407</xdr:rowOff>
    </xdr:from>
    <xdr:to>
      <xdr:col>6</xdr:col>
      <xdr:colOff>38100</xdr:colOff>
      <xdr:row>76</xdr:row>
      <xdr:rowOff>4558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9331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21084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7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170365</xdr:rowOff>
    </xdr:from>
    <xdr:to>
      <xdr:col>24</xdr:col>
      <xdr:colOff>63500</xdr:colOff>
      <xdr:row>97</xdr:row>
      <xdr:rowOff>7798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29565"/>
          <a:ext cx="8382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163916</xdr:rowOff>
    </xdr:from>
    <xdr:to>
      <xdr:col>19</xdr:col>
      <xdr:colOff>177800</xdr:colOff>
      <xdr:row>97</xdr:row>
      <xdr:rowOff>7798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23116"/>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163916</xdr:rowOff>
    </xdr:from>
    <xdr:to>
      <xdr:col>15</xdr:col>
      <xdr:colOff>50800</xdr:colOff>
      <xdr:row>97</xdr:row>
      <xdr:rowOff>27212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23116"/>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27212</xdr:rowOff>
    </xdr:from>
    <xdr:to>
      <xdr:col>10</xdr:col>
      <xdr:colOff>114300</xdr:colOff>
      <xdr:row>97</xdr:row>
      <xdr:rowOff>82435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57862"/>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119565</xdr:rowOff>
    </xdr:from>
    <xdr:to>
      <xdr:col>24</xdr:col>
      <xdr:colOff>114300</xdr:colOff>
      <xdr:row>97</xdr:row>
      <xdr:rowOff>49715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97992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128448</xdr:rowOff>
    </xdr:from>
    <xdr:to>
      <xdr:col>20</xdr:col>
      <xdr:colOff>38100</xdr:colOff>
      <xdr:row>97</xdr:row>
      <xdr:rowOff>58598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49725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113116</xdr:rowOff>
    </xdr:from>
    <xdr:to>
      <xdr:col>15</xdr:col>
      <xdr:colOff>101600</xdr:colOff>
      <xdr:row>97</xdr:row>
      <xdr:rowOff>43266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34393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6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147862</xdr:rowOff>
    </xdr:from>
    <xdr:to>
      <xdr:col>10</xdr:col>
      <xdr:colOff>165100</xdr:colOff>
      <xdr:row>97</xdr:row>
      <xdr:rowOff>78012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69139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9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31635</xdr:rowOff>
    </xdr:from>
    <xdr:to>
      <xdr:col>6</xdr:col>
      <xdr:colOff>38100</xdr:colOff>
      <xdr:row>97</xdr:row>
      <xdr:rowOff>133235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124362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55834</xdr:rowOff>
    </xdr:from>
    <xdr:to>
      <xdr:col>55</xdr:col>
      <xdr:colOff>0</xdr:colOff>
      <xdr:row>36</xdr:row>
      <xdr:rowOff>80192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28034"/>
          <a:ext cx="8382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44381</xdr:rowOff>
    </xdr:from>
    <xdr:to>
      <xdr:col>50</xdr:col>
      <xdr:colOff>114300</xdr:colOff>
      <xdr:row>36</xdr:row>
      <xdr:rowOff>55834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045131"/>
          <a:ext cx="889000" cy="18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44381</xdr:rowOff>
    </xdr:from>
    <xdr:to>
      <xdr:col>45</xdr:col>
      <xdr:colOff>177800</xdr:colOff>
      <xdr:row>36</xdr:row>
      <xdr:rowOff>11997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045131"/>
          <a:ext cx="8890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114234</xdr:rowOff>
    </xdr:from>
    <xdr:to>
      <xdr:col>41</xdr:col>
      <xdr:colOff>50800</xdr:colOff>
      <xdr:row>36</xdr:row>
      <xdr:rowOff>11997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5772084"/>
          <a:ext cx="889000" cy="41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29392</xdr:rowOff>
    </xdr:from>
    <xdr:to>
      <xdr:col>55</xdr:col>
      <xdr:colOff>50800</xdr:colOff>
      <xdr:row>36</xdr:row>
      <xdr:rowOff>130992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7819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8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5034</xdr:rowOff>
    </xdr:from>
    <xdr:to>
      <xdr:col>50</xdr:col>
      <xdr:colOff>165100</xdr:colOff>
      <xdr:row>36</xdr:row>
      <xdr:rowOff>106634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97761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6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165031</xdr:rowOff>
    </xdr:from>
    <xdr:to>
      <xdr:col>46</xdr:col>
      <xdr:colOff>38100</xdr:colOff>
      <xdr:row>35</xdr:row>
      <xdr:rowOff>95181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111708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6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132647</xdr:rowOff>
    </xdr:from>
    <xdr:to>
      <xdr:col>41</xdr:col>
      <xdr:colOff>101600</xdr:colOff>
      <xdr:row>36</xdr:row>
      <xdr:rowOff>62797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79324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0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63434</xdr:rowOff>
    </xdr:from>
    <xdr:to>
      <xdr:col>36</xdr:col>
      <xdr:colOff>165100</xdr:colOff>
      <xdr:row>33</xdr:row>
      <xdr:rowOff>165034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7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10111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4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109065</xdr:rowOff>
    </xdr:from>
    <xdr:to>
      <xdr:col>55</xdr:col>
      <xdr:colOff>0</xdr:colOff>
      <xdr:row>58</xdr:row>
      <xdr:rowOff>101929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10265"/>
          <a:ext cx="838200" cy="3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92161</xdr:rowOff>
    </xdr:from>
    <xdr:to>
      <xdr:col>50</xdr:col>
      <xdr:colOff>114300</xdr:colOff>
      <xdr:row>58</xdr:row>
      <xdr:rowOff>101929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36261"/>
          <a:ext cx="88900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64125</xdr:rowOff>
    </xdr:from>
    <xdr:to>
      <xdr:col>45</xdr:col>
      <xdr:colOff>177800</xdr:colOff>
      <xdr:row>58</xdr:row>
      <xdr:rowOff>92161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08225"/>
          <a:ext cx="889000" cy="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64125</xdr:rowOff>
    </xdr:from>
    <xdr:to>
      <xdr:col>41</xdr:col>
      <xdr:colOff>50800</xdr:colOff>
      <xdr:row>58</xdr:row>
      <xdr:rowOff>87101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08225"/>
          <a:ext cx="889000" cy="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58265</xdr:rowOff>
    </xdr:from>
    <xdr:to>
      <xdr:col>55</xdr:col>
      <xdr:colOff>50800</xdr:colOff>
      <xdr:row>56</xdr:row>
      <xdr:rowOff>159865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81142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1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51129</xdr:rowOff>
    </xdr:from>
    <xdr:to>
      <xdr:col>50</xdr:col>
      <xdr:colOff>165100</xdr:colOff>
      <xdr:row>58</xdr:row>
      <xdr:rowOff>152729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143856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41361</xdr:rowOff>
    </xdr:from>
    <xdr:to>
      <xdr:col>46</xdr:col>
      <xdr:colOff>38100</xdr:colOff>
      <xdr:row>58</xdr:row>
      <xdr:rowOff>142961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134088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13325</xdr:rowOff>
    </xdr:from>
    <xdr:to>
      <xdr:col>41</xdr:col>
      <xdr:colOff>101600</xdr:colOff>
      <xdr:row>58</xdr:row>
      <xdr:rowOff>114925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106052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5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36301</xdr:rowOff>
    </xdr:from>
    <xdr:to>
      <xdr:col>36</xdr:col>
      <xdr:colOff>165100</xdr:colOff>
      <xdr:row>58</xdr:row>
      <xdr:rowOff>137901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129028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7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18615</xdr:rowOff>
    </xdr:from>
    <xdr:to>
      <xdr:col>55</xdr:col>
      <xdr:colOff>0</xdr:colOff>
      <xdr:row>78</xdr:row>
      <xdr:rowOff>122591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877365"/>
          <a:ext cx="838200" cy="6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83305</xdr:rowOff>
    </xdr:from>
    <xdr:to>
      <xdr:col>50</xdr:col>
      <xdr:colOff>114300</xdr:colOff>
      <xdr:row>78</xdr:row>
      <xdr:rowOff>122591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56405"/>
          <a:ext cx="889000" cy="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83305</xdr:rowOff>
    </xdr:from>
    <xdr:to>
      <xdr:col>45</xdr:col>
      <xdr:colOff>177800</xdr:colOff>
      <xdr:row>78</xdr:row>
      <xdr:rowOff>132051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56405"/>
          <a:ext cx="889000" cy="4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5466</xdr:rowOff>
    </xdr:from>
    <xdr:to>
      <xdr:col>41</xdr:col>
      <xdr:colOff>50800</xdr:colOff>
      <xdr:row>78</xdr:row>
      <xdr:rowOff>132051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78566"/>
          <a:ext cx="889000" cy="12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139265</xdr:rowOff>
    </xdr:from>
    <xdr:to>
      <xdr:col>55</xdr:col>
      <xdr:colOff>50800</xdr:colOff>
      <xdr:row>75</xdr:row>
      <xdr:rowOff>69415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8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162142</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67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71791</xdr:rowOff>
    </xdr:from>
    <xdr:to>
      <xdr:col>50</xdr:col>
      <xdr:colOff>165100</xdr:colOff>
      <xdr:row>79</xdr:row>
      <xdr:rowOff>1941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164518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3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32505</xdr:rowOff>
    </xdr:from>
    <xdr:to>
      <xdr:col>46</xdr:col>
      <xdr:colOff>38100</xdr:colOff>
      <xdr:row>78</xdr:row>
      <xdr:rowOff>134105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125232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81251</xdr:rowOff>
    </xdr:from>
    <xdr:to>
      <xdr:col>41</xdr:col>
      <xdr:colOff>101600</xdr:colOff>
      <xdr:row>79</xdr:row>
      <xdr:rowOff>11401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2528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4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126116</xdr:rowOff>
    </xdr:from>
    <xdr:to>
      <xdr:col>36</xdr:col>
      <xdr:colOff>165100</xdr:colOff>
      <xdr:row>78</xdr:row>
      <xdr:rowOff>56266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47393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152054</xdr:rowOff>
    </xdr:from>
    <xdr:to>
      <xdr:col>55</xdr:col>
      <xdr:colOff>0</xdr:colOff>
      <xdr:row>98</xdr:row>
      <xdr:rowOff>124566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82704"/>
          <a:ext cx="838200" cy="14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124566</xdr:rowOff>
    </xdr:from>
    <xdr:to>
      <xdr:col>50</xdr:col>
      <xdr:colOff>114300</xdr:colOff>
      <xdr:row>98</xdr:row>
      <xdr:rowOff>125422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26666"/>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42559</xdr:rowOff>
    </xdr:from>
    <xdr:to>
      <xdr:col>45</xdr:col>
      <xdr:colOff>177800</xdr:colOff>
      <xdr:row>98</xdr:row>
      <xdr:rowOff>125422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44659"/>
          <a:ext cx="889000" cy="8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42559</xdr:rowOff>
    </xdr:from>
    <xdr:to>
      <xdr:col>41</xdr:col>
      <xdr:colOff>50800</xdr:colOff>
      <xdr:row>99</xdr:row>
      <xdr:rowOff>8734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44659"/>
          <a:ext cx="889000" cy="13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101254</xdr:rowOff>
    </xdr:from>
    <xdr:to>
      <xdr:col>55</xdr:col>
      <xdr:colOff>50800</xdr:colOff>
      <xdr:row>98</xdr:row>
      <xdr:rowOff>31404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79681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73766</xdr:rowOff>
    </xdr:from>
    <xdr:to>
      <xdr:col>50</xdr:col>
      <xdr:colOff>165100</xdr:colOff>
      <xdr:row>99</xdr:row>
      <xdr:rowOff>3916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166493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74622</xdr:rowOff>
    </xdr:from>
    <xdr:to>
      <xdr:col>46</xdr:col>
      <xdr:colOff>38100</xdr:colOff>
      <xdr:row>99</xdr:row>
      <xdr:rowOff>4772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167349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163209</xdr:rowOff>
    </xdr:from>
    <xdr:to>
      <xdr:col>41</xdr:col>
      <xdr:colOff>101600</xdr:colOff>
      <xdr:row>98</xdr:row>
      <xdr:rowOff>93359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84486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129384</xdr:rowOff>
    </xdr:from>
    <xdr:to>
      <xdr:col>36</xdr:col>
      <xdr:colOff>165100</xdr:colOff>
      <xdr:row>99</xdr:row>
      <xdr:rowOff>59534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50661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2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83964</xdr:rowOff>
    </xdr:from>
    <xdr:to>
      <xdr:col>85</xdr:col>
      <xdr:colOff>127000</xdr:colOff>
      <xdr:row>39</xdr:row>
      <xdr:rowOff>95574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70514"/>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85558</xdr:rowOff>
    </xdr:from>
    <xdr:to>
      <xdr:col>81</xdr:col>
      <xdr:colOff>50800</xdr:colOff>
      <xdr:row>39</xdr:row>
      <xdr:rowOff>83964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00658"/>
          <a:ext cx="889000" cy="16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75512</xdr:rowOff>
    </xdr:from>
    <xdr:to>
      <xdr:col>76</xdr:col>
      <xdr:colOff>114300</xdr:colOff>
      <xdr:row>38</xdr:row>
      <xdr:rowOff>85558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419162"/>
          <a:ext cx="889000" cy="1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75512</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419162"/>
          <a:ext cx="889000" cy="36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44774</xdr:rowOff>
    </xdr:from>
    <xdr:to>
      <xdr:col>85</xdr:col>
      <xdr:colOff>177800</xdr:colOff>
      <xdr:row>39</xdr:row>
      <xdr:rowOff>146374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33164</xdr:rowOff>
    </xdr:from>
    <xdr:to>
      <xdr:col>81</xdr:col>
      <xdr:colOff>101600</xdr:colOff>
      <xdr:row>39</xdr:row>
      <xdr:rowOff>134764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125891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1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34758</xdr:rowOff>
    </xdr:from>
    <xdr:to>
      <xdr:col>76</xdr:col>
      <xdr:colOff>165100</xdr:colOff>
      <xdr:row>38</xdr:row>
      <xdr:rowOff>136358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152885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3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24712</xdr:rowOff>
    </xdr:from>
    <xdr:to>
      <xdr:col>72</xdr:col>
      <xdr:colOff>38100</xdr:colOff>
      <xdr:row>37</xdr:row>
      <xdr:rowOff>126312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3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142839</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03795" y="614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7839</xdr:rowOff>
    </xdr:from>
    <xdr:to>
      <xdr:col>85</xdr:col>
      <xdr:colOff>127000</xdr:colOff>
      <xdr:row>75</xdr:row>
      <xdr:rowOff>11551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866589"/>
          <a:ext cx="8382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7839</xdr:rowOff>
    </xdr:from>
    <xdr:to>
      <xdr:col>81</xdr:col>
      <xdr:colOff>50800</xdr:colOff>
      <xdr:row>75</xdr:row>
      <xdr:rowOff>23745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866589"/>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23745</xdr:rowOff>
    </xdr:from>
    <xdr:to>
      <xdr:col>76</xdr:col>
      <xdr:colOff>114300</xdr:colOff>
      <xdr:row>75</xdr:row>
      <xdr:rowOff>44369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882495"/>
          <a:ext cx="889000" cy="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44369</xdr:rowOff>
    </xdr:from>
    <xdr:to>
      <xdr:col>71</xdr:col>
      <xdr:colOff>177800</xdr:colOff>
      <xdr:row>75</xdr:row>
      <xdr:rowOff>56924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03119"/>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132201</xdr:rowOff>
    </xdr:from>
    <xdr:to>
      <xdr:col>85</xdr:col>
      <xdr:colOff>177800</xdr:colOff>
      <xdr:row>75</xdr:row>
      <xdr:rowOff>62351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155078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7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128489</xdr:rowOff>
    </xdr:from>
    <xdr:to>
      <xdr:col>81</xdr:col>
      <xdr:colOff>101600</xdr:colOff>
      <xdr:row>75</xdr:row>
      <xdr:rowOff>58639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75166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5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144395</xdr:rowOff>
    </xdr:from>
    <xdr:to>
      <xdr:col>76</xdr:col>
      <xdr:colOff>165100</xdr:colOff>
      <xdr:row>75</xdr:row>
      <xdr:rowOff>74545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91072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6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165019</xdr:rowOff>
    </xdr:from>
    <xdr:to>
      <xdr:col>72</xdr:col>
      <xdr:colOff>38100</xdr:colOff>
      <xdr:row>75</xdr:row>
      <xdr:rowOff>95169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111696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62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6124</xdr:rowOff>
    </xdr:from>
    <xdr:to>
      <xdr:col>67</xdr:col>
      <xdr:colOff>101600</xdr:colOff>
      <xdr:row>75</xdr:row>
      <xdr:rowOff>107724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6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124251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64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51879</xdr:rowOff>
    </xdr:from>
    <xdr:to>
      <xdr:col>85</xdr:col>
      <xdr:colOff>127000</xdr:colOff>
      <xdr:row>98</xdr:row>
      <xdr:rowOff>82200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53979"/>
          <a:ext cx="838200" cy="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82200</xdr:rowOff>
    </xdr:from>
    <xdr:to>
      <xdr:col>81</xdr:col>
      <xdr:colOff>50800</xdr:colOff>
      <xdr:row>98</xdr:row>
      <xdr:rowOff>94098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84300"/>
          <a:ext cx="889000" cy="1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82959</xdr:rowOff>
    </xdr:from>
    <xdr:to>
      <xdr:col>76</xdr:col>
      <xdr:colOff>114300</xdr:colOff>
      <xdr:row>98</xdr:row>
      <xdr:rowOff>94098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85059"/>
          <a:ext cx="889000" cy="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35979</xdr:rowOff>
    </xdr:from>
    <xdr:to>
      <xdr:col>71</xdr:col>
      <xdr:colOff>177800</xdr:colOff>
      <xdr:row>98</xdr:row>
      <xdr:rowOff>82959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38079"/>
          <a:ext cx="889000" cy="4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1079</xdr:rowOff>
    </xdr:from>
    <xdr:to>
      <xdr:col>85</xdr:col>
      <xdr:colOff>177800</xdr:colOff>
      <xdr:row>98</xdr:row>
      <xdr:rowOff>102679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31400</xdr:rowOff>
    </xdr:from>
    <xdr:to>
      <xdr:col>81</xdr:col>
      <xdr:colOff>101600</xdr:colOff>
      <xdr:row>98</xdr:row>
      <xdr:rowOff>133000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124127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2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43298</xdr:rowOff>
    </xdr:from>
    <xdr:to>
      <xdr:col>76</xdr:col>
      <xdr:colOff>165100</xdr:colOff>
      <xdr:row>98</xdr:row>
      <xdr:rowOff>144898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136025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3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32159</xdr:rowOff>
    </xdr:from>
    <xdr:to>
      <xdr:col>72</xdr:col>
      <xdr:colOff>38100</xdr:colOff>
      <xdr:row>98</xdr:row>
      <xdr:rowOff>133759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124886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2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156629</xdr:rowOff>
    </xdr:from>
    <xdr:to>
      <xdr:col>67</xdr:col>
      <xdr:colOff>101600</xdr:colOff>
      <xdr:row>98</xdr:row>
      <xdr:rowOff>86779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77906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88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41402</xdr:rowOff>
    </xdr:from>
    <xdr:to>
      <xdr:col>116</xdr:col>
      <xdr:colOff>63500</xdr:colOff>
      <xdr:row>58</xdr:row>
      <xdr:rowOff>75235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985502"/>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66053</xdr:rowOff>
    </xdr:from>
    <xdr:to>
      <xdr:col>111</xdr:col>
      <xdr:colOff>177800</xdr:colOff>
      <xdr:row>58</xdr:row>
      <xdr:rowOff>75235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10153"/>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66053</xdr:rowOff>
    </xdr:from>
    <xdr:to>
      <xdr:col>107</xdr:col>
      <xdr:colOff>50800</xdr:colOff>
      <xdr:row>58</xdr:row>
      <xdr:rowOff>71539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1015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160541</xdr:rowOff>
    </xdr:from>
    <xdr:to>
      <xdr:col>102</xdr:col>
      <xdr:colOff>114300</xdr:colOff>
      <xdr:row>58</xdr:row>
      <xdr:rowOff>71539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418841"/>
          <a:ext cx="889000" cy="59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162052</xdr:rowOff>
    </xdr:from>
    <xdr:to>
      <xdr:col>116</xdr:col>
      <xdr:colOff>114300</xdr:colOff>
      <xdr:row>58</xdr:row>
      <xdr:rowOff>92202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140479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1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24435</xdr:rowOff>
    </xdr:from>
    <xdr:to>
      <xdr:col>112</xdr:col>
      <xdr:colOff>38100</xdr:colOff>
      <xdr:row>58</xdr:row>
      <xdr:rowOff>126035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117162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6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15253</xdr:rowOff>
    </xdr:from>
    <xdr:to>
      <xdr:col>107</xdr:col>
      <xdr:colOff>101600</xdr:colOff>
      <xdr:row>58</xdr:row>
      <xdr:rowOff>116853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107980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5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20739</xdr:rowOff>
    </xdr:from>
    <xdr:to>
      <xdr:col>102</xdr:col>
      <xdr:colOff>165100</xdr:colOff>
      <xdr:row>58</xdr:row>
      <xdr:rowOff>122339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113466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05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109741</xdr:rowOff>
    </xdr:from>
    <xdr:to>
      <xdr:col>98</xdr:col>
      <xdr:colOff>38100</xdr:colOff>
      <xdr:row>55</xdr:row>
      <xdr:rowOff>39891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3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56418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1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59340</xdr:rowOff>
    </xdr:from>
    <xdr:to>
      <xdr:col>116</xdr:col>
      <xdr:colOff>63500</xdr:colOff>
      <xdr:row>75</xdr:row>
      <xdr:rowOff>62860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746640"/>
          <a:ext cx="838200" cy="17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59340</xdr:rowOff>
    </xdr:from>
    <xdr:to>
      <xdr:col>111</xdr:col>
      <xdr:colOff>177800</xdr:colOff>
      <xdr:row>75</xdr:row>
      <xdr:rowOff>7196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46640"/>
          <a:ext cx="889000" cy="11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2883</xdr:rowOff>
    </xdr:from>
    <xdr:to>
      <xdr:col>107</xdr:col>
      <xdr:colOff>50800</xdr:colOff>
      <xdr:row>75</xdr:row>
      <xdr:rowOff>7196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61633"/>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2883</xdr:rowOff>
    </xdr:from>
    <xdr:to>
      <xdr:col>102</xdr:col>
      <xdr:colOff>114300</xdr:colOff>
      <xdr:row>75</xdr:row>
      <xdr:rowOff>7516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61633"/>
          <a:ext cx="8890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12060</xdr:rowOff>
    </xdr:from>
    <xdr:to>
      <xdr:col>116</xdr:col>
      <xdr:colOff>114300</xdr:colOff>
      <xdr:row>75</xdr:row>
      <xdr:rowOff>113660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34937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2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8540</xdr:rowOff>
    </xdr:from>
    <xdr:to>
      <xdr:col>112</xdr:col>
      <xdr:colOff>38100</xdr:colOff>
      <xdr:row>74</xdr:row>
      <xdr:rowOff>110140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126667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47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127846</xdr:rowOff>
    </xdr:from>
    <xdr:to>
      <xdr:col>107</xdr:col>
      <xdr:colOff>101600</xdr:colOff>
      <xdr:row>75</xdr:row>
      <xdr:rowOff>57996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1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74523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9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123533</xdr:rowOff>
    </xdr:from>
    <xdr:to>
      <xdr:col>102</xdr:col>
      <xdr:colOff>165100</xdr:colOff>
      <xdr:row>75</xdr:row>
      <xdr:rowOff>53683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70210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128166</xdr:rowOff>
    </xdr:from>
    <xdr:to>
      <xdr:col>98</xdr:col>
      <xdr:colOff>38100</xdr:colOff>
      <xdr:row>75</xdr:row>
      <xdr:rowOff>58316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1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74843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9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公債費について、例年類似団体より高い数値を示しており、改善する必要がある。令和元年度に大型事業を実施したため、普通建設事業費も増加している。今後も公共施設の建て替えを実施する予定であり、建設時期や施設の複合化等を計画的に進め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5,483
5,325
585.81
6,210,999
6,036,751
91,609
3,393,479
5,775,205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136779</xdr:rowOff>
    </xdr:from>
    <xdr:to>
      <xdr:col>24</xdr:col>
      <xdr:colOff>63500</xdr:colOff>
      <xdr:row>34</xdr:row>
      <xdr:rowOff>18034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94629"/>
          <a:ext cx="8382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18034</xdr:rowOff>
    </xdr:from>
    <xdr:to>
      <xdr:col>19</xdr:col>
      <xdr:colOff>177800</xdr:colOff>
      <xdr:row>34</xdr:row>
      <xdr:rowOff>68834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47334"/>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39116</xdr:rowOff>
    </xdr:from>
    <xdr:to>
      <xdr:col>15</xdr:col>
      <xdr:colOff>50800</xdr:colOff>
      <xdr:row>34</xdr:row>
      <xdr:rowOff>68834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6841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66675</xdr:rowOff>
    </xdr:from>
    <xdr:to>
      <xdr:col>10</xdr:col>
      <xdr:colOff>114300</xdr:colOff>
      <xdr:row>34</xdr:row>
      <xdr:rowOff>39116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24525"/>
          <a:ext cx="889000" cy="1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85979</xdr:rowOff>
    </xdr:from>
    <xdr:to>
      <xdr:col>24</xdr:col>
      <xdr:colOff>114300</xdr:colOff>
      <xdr:row>34</xdr:row>
      <xdr:rowOff>16129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108856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9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138684</xdr:rowOff>
    </xdr:from>
    <xdr:to>
      <xdr:col>20</xdr:col>
      <xdr:colOff>38100</xdr:colOff>
      <xdr:row>34</xdr:row>
      <xdr:rowOff>68834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85361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18034</xdr:rowOff>
    </xdr:from>
    <xdr:to>
      <xdr:col>15</xdr:col>
      <xdr:colOff>101600</xdr:colOff>
      <xdr:row>34</xdr:row>
      <xdr:rowOff>119634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136161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159766</xdr:rowOff>
    </xdr:from>
    <xdr:to>
      <xdr:col>10</xdr:col>
      <xdr:colOff>165100</xdr:colOff>
      <xdr:row>34</xdr:row>
      <xdr:rowOff>89916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106443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9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15875</xdr:rowOff>
    </xdr:from>
    <xdr:to>
      <xdr:col>6</xdr:col>
      <xdr:colOff>38100</xdr:colOff>
      <xdr:row>33</xdr:row>
      <xdr:rowOff>117475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134002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4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169101</xdr:rowOff>
    </xdr:from>
    <xdr:to>
      <xdr:col>24</xdr:col>
      <xdr:colOff>63500</xdr:colOff>
      <xdr:row>58</xdr:row>
      <xdr:rowOff>57030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70301"/>
          <a:ext cx="838200" cy="2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57030</xdr:rowOff>
    </xdr:from>
    <xdr:to>
      <xdr:col>19</xdr:col>
      <xdr:colOff>177800</xdr:colOff>
      <xdr:row>58</xdr:row>
      <xdr:rowOff>68470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01130"/>
          <a:ext cx="8890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31266</xdr:rowOff>
    </xdr:from>
    <xdr:to>
      <xdr:col>15</xdr:col>
      <xdr:colOff>50800</xdr:colOff>
      <xdr:row>58</xdr:row>
      <xdr:rowOff>68470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5366"/>
          <a:ext cx="8890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169611</xdr:rowOff>
    </xdr:from>
    <xdr:to>
      <xdr:col>10</xdr:col>
      <xdr:colOff>114300</xdr:colOff>
      <xdr:row>58</xdr:row>
      <xdr:rowOff>31266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2261"/>
          <a:ext cx="889000" cy="3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118301</xdr:rowOff>
    </xdr:from>
    <xdr:to>
      <xdr:col>24</xdr:col>
      <xdr:colOff>114300</xdr:colOff>
      <xdr:row>57</xdr:row>
      <xdr:rowOff>48451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141178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7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6230</xdr:rowOff>
    </xdr:from>
    <xdr:to>
      <xdr:col>20</xdr:col>
      <xdr:colOff>38100</xdr:colOff>
      <xdr:row>58</xdr:row>
      <xdr:rowOff>107830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98957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4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17670</xdr:rowOff>
    </xdr:from>
    <xdr:to>
      <xdr:col>15</xdr:col>
      <xdr:colOff>101600</xdr:colOff>
      <xdr:row>58</xdr:row>
      <xdr:rowOff>119270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110397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151916</xdr:rowOff>
    </xdr:from>
    <xdr:to>
      <xdr:col>10</xdr:col>
      <xdr:colOff>165100</xdr:colOff>
      <xdr:row>58</xdr:row>
      <xdr:rowOff>82066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73193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1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118811</xdr:rowOff>
    </xdr:from>
    <xdr:to>
      <xdr:col>6</xdr:col>
      <xdr:colOff>38100</xdr:colOff>
      <xdr:row>58</xdr:row>
      <xdr:rowOff>48961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65488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6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104829</xdr:rowOff>
    </xdr:from>
    <xdr:to>
      <xdr:col>24</xdr:col>
      <xdr:colOff>63500</xdr:colOff>
      <xdr:row>76</xdr:row>
      <xdr:rowOff>111688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3502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104829</xdr:rowOff>
    </xdr:from>
    <xdr:to>
      <xdr:col>19</xdr:col>
      <xdr:colOff>177800</xdr:colOff>
      <xdr:row>76</xdr:row>
      <xdr:rowOff>143197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5029"/>
          <a:ext cx="889000" cy="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130932</xdr:rowOff>
    </xdr:from>
    <xdr:to>
      <xdr:col>15</xdr:col>
      <xdr:colOff>50800</xdr:colOff>
      <xdr:row>76</xdr:row>
      <xdr:rowOff>143197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61132"/>
          <a:ext cx="8890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130932</xdr:rowOff>
    </xdr:from>
    <xdr:to>
      <xdr:col>10</xdr:col>
      <xdr:colOff>114300</xdr:colOff>
      <xdr:row>77</xdr:row>
      <xdr:rowOff>13247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61132"/>
          <a:ext cx="889000" cy="5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60888</xdr:rowOff>
    </xdr:from>
    <xdr:to>
      <xdr:col>24</xdr:col>
      <xdr:colOff>114300</xdr:colOff>
      <xdr:row>76</xdr:row>
      <xdr:rowOff>162488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39315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54029</xdr:rowOff>
    </xdr:from>
    <xdr:to>
      <xdr:col>20</xdr:col>
      <xdr:colOff>38100</xdr:colOff>
      <xdr:row>76</xdr:row>
      <xdr:rowOff>155629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146756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7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92397</xdr:rowOff>
    </xdr:from>
    <xdr:to>
      <xdr:col>15</xdr:col>
      <xdr:colOff>101600</xdr:colOff>
      <xdr:row>77</xdr:row>
      <xdr:rowOff>22547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80132</xdr:rowOff>
    </xdr:from>
    <xdr:to>
      <xdr:col>10</xdr:col>
      <xdr:colOff>165100</xdr:colOff>
      <xdr:row>77</xdr:row>
      <xdr:rowOff>10282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0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133897</xdr:rowOff>
    </xdr:from>
    <xdr:to>
      <xdr:col>6</xdr:col>
      <xdr:colOff>38100</xdr:colOff>
      <xdr:row>77</xdr:row>
      <xdr:rowOff>64047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55174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5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31609</xdr:rowOff>
    </xdr:from>
    <xdr:to>
      <xdr:col>24</xdr:col>
      <xdr:colOff>63500</xdr:colOff>
      <xdr:row>96</xdr:row>
      <xdr:rowOff>116849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90809"/>
          <a:ext cx="838200" cy="8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31609</xdr:rowOff>
    </xdr:from>
    <xdr:to>
      <xdr:col>19</xdr:col>
      <xdr:colOff>177800</xdr:colOff>
      <xdr:row>96</xdr:row>
      <xdr:rowOff>96138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90809"/>
          <a:ext cx="889000" cy="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96138</xdr:rowOff>
    </xdr:from>
    <xdr:to>
      <xdr:col>15</xdr:col>
      <xdr:colOff>50800</xdr:colOff>
      <xdr:row>96</xdr:row>
      <xdr:rowOff>99178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55338"/>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93943</xdr:rowOff>
    </xdr:from>
    <xdr:to>
      <xdr:col>10</xdr:col>
      <xdr:colOff>114300</xdr:colOff>
      <xdr:row>96</xdr:row>
      <xdr:rowOff>99178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53143"/>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66049</xdr:rowOff>
    </xdr:from>
    <xdr:to>
      <xdr:col>24</xdr:col>
      <xdr:colOff>114300</xdr:colOff>
      <xdr:row>96</xdr:row>
      <xdr:rowOff>167649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44476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0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152259</xdr:rowOff>
    </xdr:from>
    <xdr:to>
      <xdr:col>20</xdr:col>
      <xdr:colOff>38100</xdr:colOff>
      <xdr:row>96</xdr:row>
      <xdr:rowOff>82409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98936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1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45338</xdr:rowOff>
    </xdr:from>
    <xdr:to>
      <xdr:col>15</xdr:col>
      <xdr:colOff>101600</xdr:colOff>
      <xdr:row>96</xdr:row>
      <xdr:rowOff>146938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138065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9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48378</xdr:rowOff>
    </xdr:from>
    <xdr:to>
      <xdr:col>10</xdr:col>
      <xdr:colOff>165100</xdr:colOff>
      <xdr:row>96</xdr:row>
      <xdr:rowOff>149978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8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43143</xdr:rowOff>
    </xdr:from>
    <xdr:to>
      <xdr:col>6</xdr:col>
      <xdr:colOff>38100</xdr:colOff>
      <xdr:row>96</xdr:row>
      <xdr:rowOff>144743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161270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7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95939</xdr:rowOff>
    </xdr:from>
    <xdr:to>
      <xdr:col>55</xdr:col>
      <xdr:colOff>0</xdr:colOff>
      <xdr:row>39</xdr:row>
      <xdr:rowOff>96103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82489"/>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96103</xdr:rowOff>
    </xdr:from>
    <xdr:to>
      <xdr:col>50</xdr:col>
      <xdr:colOff>114300</xdr:colOff>
      <xdr:row>39</xdr:row>
      <xdr:rowOff>96103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26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96103</xdr:rowOff>
    </xdr:from>
    <xdr:to>
      <xdr:col>45</xdr:col>
      <xdr:colOff>177800</xdr:colOff>
      <xdr:row>39</xdr:row>
      <xdr:rowOff>96266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8265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65732</xdr:rowOff>
    </xdr:from>
    <xdr:to>
      <xdr:col>41</xdr:col>
      <xdr:colOff>50800</xdr:colOff>
      <xdr:row>39</xdr:row>
      <xdr:rowOff>96266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80832"/>
          <a:ext cx="889000" cy="20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45139</xdr:rowOff>
    </xdr:from>
    <xdr:to>
      <xdr:col>55</xdr:col>
      <xdr:colOff>50800</xdr:colOff>
      <xdr:row>39</xdr:row>
      <xdr:rowOff>146739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131516</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6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45303</xdr:rowOff>
    </xdr:from>
    <xdr:to>
      <xdr:col>50</xdr:col>
      <xdr:colOff>165100</xdr:colOff>
      <xdr:row>39</xdr:row>
      <xdr:rowOff>146903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138030</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45303</xdr:rowOff>
    </xdr:from>
    <xdr:to>
      <xdr:col>46</xdr:col>
      <xdr:colOff>38100</xdr:colOff>
      <xdr:row>39</xdr:row>
      <xdr:rowOff>146903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138030</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45466</xdr:rowOff>
    </xdr:from>
    <xdr:to>
      <xdr:col>41</xdr:col>
      <xdr:colOff>101600</xdr:colOff>
      <xdr:row>39</xdr:row>
      <xdr:rowOff>147066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138193</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14932</xdr:rowOff>
    </xdr:from>
    <xdr:to>
      <xdr:col>36</xdr:col>
      <xdr:colOff>165100</xdr:colOff>
      <xdr:row>38</xdr:row>
      <xdr:rowOff>116532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3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133059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30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106711</xdr:rowOff>
    </xdr:from>
    <xdr:to>
      <xdr:col>55</xdr:col>
      <xdr:colOff>0</xdr:colOff>
      <xdr:row>57</xdr:row>
      <xdr:rowOff>106832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79361"/>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33556</xdr:rowOff>
    </xdr:from>
    <xdr:to>
      <xdr:col>50</xdr:col>
      <xdr:colOff>114300</xdr:colOff>
      <xdr:row>57</xdr:row>
      <xdr:rowOff>106711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06206"/>
          <a:ext cx="889000" cy="7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33556</xdr:rowOff>
    </xdr:from>
    <xdr:to>
      <xdr:col>45</xdr:col>
      <xdr:colOff>177800</xdr:colOff>
      <xdr:row>57</xdr:row>
      <xdr:rowOff>138893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06206"/>
          <a:ext cx="889000" cy="10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37939</xdr:rowOff>
    </xdr:from>
    <xdr:to>
      <xdr:col>41</xdr:col>
      <xdr:colOff>50800</xdr:colOff>
      <xdr:row>57</xdr:row>
      <xdr:rowOff>138893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39139"/>
          <a:ext cx="889000" cy="27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56032</xdr:rowOff>
    </xdr:from>
    <xdr:to>
      <xdr:col>55</xdr:col>
      <xdr:colOff>50800</xdr:colOff>
      <xdr:row>57</xdr:row>
      <xdr:rowOff>157632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34459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55911</xdr:rowOff>
    </xdr:from>
    <xdr:to>
      <xdr:col>50</xdr:col>
      <xdr:colOff>165100</xdr:colOff>
      <xdr:row>57</xdr:row>
      <xdr:rowOff>157511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148638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2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154206</xdr:rowOff>
    </xdr:from>
    <xdr:to>
      <xdr:col>46</xdr:col>
      <xdr:colOff>38100</xdr:colOff>
      <xdr:row>57</xdr:row>
      <xdr:rowOff>84356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75483</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84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88093</xdr:rowOff>
    </xdr:from>
    <xdr:to>
      <xdr:col>41</xdr:col>
      <xdr:colOff>101600</xdr:colOff>
      <xdr:row>58</xdr:row>
      <xdr:rowOff>18243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158589</xdr:rowOff>
    </xdr:from>
    <xdr:to>
      <xdr:col>36</xdr:col>
      <xdr:colOff>165100</xdr:colOff>
      <xdr:row>56</xdr:row>
      <xdr:rowOff>88739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105266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36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89027</xdr:rowOff>
    </xdr:from>
    <xdr:to>
      <xdr:col>55</xdr:col>
      <xdr:colOff>0</xdr:colOff>
      <xdr:row>76</xdr:row>
      <xdr:rowOff>70758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261977"/>
          <a:ext cx="838200" cy="83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70758</xdr:rowOff>
    </xdr:from>
    <xdr:to>
      <xdr:col>50</xdr:col>
      <xdr:colOff>114300</xdr:colOff>
      <xdr:row>76</xdr:row>
      <xdr:rowOff>97543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00958"/>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126670</xdr:rowOff>
    </xdr:from>
    <xdr:to>
      <xdr:col>45</xdr:col>
      <xdr:colOff>177800</xdr:colOff>
      <xdr:row>76</xdr:row>
      <xdr:rowOff>97543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985420"/>
          <a:ext cx="889000" cy="1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126670</xdr:rowOff>
    </xdr:from>
    <xdr:to>
      <xdr:col>41</xdr:col>
      <xdr:colOff>50800</xdr:colOff>
      <xdr:row>76</xdr:row>
      <xdr:rowOff>47650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985420"/>
          <a:ext cx="8890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38227</xdr:rowOff>
    </xdr:from>
    <xdr:to>
      <xdr:col>55</xdr:col>
      <xdr:colOff>50800</xdr:colOff>
      <xdr:row>71</xdr:row>
      <xdr:rowOff>139827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21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61104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06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19958</xdr:rowOff>
    </xdr:from>
    <xdr:to>
      <xdr:col>50</xdr:col>
      <xdr:colOff>165100</xdr:colOff>
      <xdr:row>76</xdr:row>
      <xdr:rowOff>121558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112685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46743</xdr:rowOff>
    </xdr:from>
    <xdr:to>
      <xdr:col>46</xdr:col>
      <xdr:colOff>38100</xdr:colOff>
      <xdr:row>76</xdr:row>
      <xdr:rowOff>148343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139470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75870</xdr:rowOff>
    </xdr:from>
    <xdr:to>
      <xdr:col>41</xdr:col>
      <xdr:colOff>101600</xdr:colOff>
      <xdr:row>76</xdr:row>
      <xdr:rowOff>6020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22547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168300</xdr:rowOff>
    </xdr:from>
    <xdr:to>
      <xdr:col>36</xdr:col>
      <xdr:colOff>165100</xdr:colOff>
      <xdr:row>76</xdr:row>
      <xdr:rowOff>98450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89577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140491</xdr:rowOff>
    </xdr:from>
    <xdr:to>
      <xdr:col>55</xdr:col>
      <xdr:colOff>0</xdr:colOff>
      <xdr:row>97</xdr:row>
      <xdr:rowOff>8945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599691"/>
          <a:ext cx="838200" cy="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91827</xdr:rowOff>
    </xdr:from>
    <xdr:to>
      <xdr:col>50</xdr:col>
      <xdr:colOff>114300</xdr:colOff>
      <xdr:row>96</xdr:row>
      <xdr:rowOff>140491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551027"/>
          <a:ext cx="889000" cy="4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91827</xdr:rowOff>
    </xdr:from>
    <xdr:to>
      <xdr:col>45</xdr:col>
      <xdr:colOff>177800</xdr:colOff>
      <xdr:row>96</xdr:row>
      <xdr:rowOff>116410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551027"/>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116410</xdr:rowOff>
    </xdr:from>
    <xdr:to>
      <xdr:col>41</xdr:col>
      <xdr:colOff>50800</xdr:colOff>
      <xdr:row>96</xdr:row>
      <xdr:rowOff>125572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575610"/>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129595</xdr:rowOff>
    </xdr:from>
    <xdr:to>
      <xdr:col>55</xdr:col>
      <xdr:colOff>50800</xdr:colOff>
      <xdr:row>97</xdr:row>
      <xdr:rowOff>59745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108022</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6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89691</xdr:rowOff>
    </xdr:from>
    <xdr:to>
      <xdr:col>50</xdr:col>
      <xdr:colOff>165100</xdr:colOff>
      <xdr:row>97</xdr:row>
      <xdr:rowOff>19841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4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10968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4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41027</xdr:rowOff>
    </xdr:from>
    <xdr:to>
      <xdr:col>46</xdr:col>
      <xdr:colOff>38100</xdr:colOff>
      <xdr:row>96</xdr:row>
      <xdr:rowOff>142627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133754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9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65610</xdr:rowOff>
    </xdr:from>
    <xdr:to>
      <xdr:col>41</xdr:col>
      <xdr:colOff>101600</xdr:colOff>
      <xdr:row>96</xdr:row>
      <xdr:rowOff>167210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158337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74772</xdr:rowOff>
    </xdr:from>
    <xdr:to>
      <xdr:col>36</xdr:col>
      <xdr:colOff>165100</xdr:colOff>
      <xdr:row>97</xdr:row>
      <xdr:rowOff>4922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167499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57511</xdr:rowOff>
    </xdr:from>
    <xdr:to>
      <xdr:col>85</xdr:col>
      <xdr:colOff>127000</xdr:colOff>
      <xdr:row>37</xdr:row>
      <xdr:rowOff>75151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01161"/>
          <a:ext cx="8382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57511</xdr:rowOff>
    </xdr:from>
    <xdr:to>
      <xdr:col>81</xdr:col>
      <xdr:colOff>50800</xdr:colOff>
      <xdr:row>37</xdr:row>
      <xdr:rowOff>65176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01161"/>
          <a:ext cx="8890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65176</xdr:rowOff>
    </xdr:from>
    <xdr:to>
      <xdr:col>76</xdr:col>
      <xdr:colOff>114300</xdr:colOff>
      <xdr:row>37</xdr:row>
      <xdr:rowOff>80119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08826"/>
          <a:ext cx="8890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72354</xdr:rowOff>
    </xdr:from>
    <xdr:to>
      <xdr:col>71</xdr:col>
      <xdr:colOff>177800</xdr:colOff>
      <xdr:row>37</xdr:row>
      <xdr:rowOff>80119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16004"/>
          <a:ext cx="889000" cy="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24351</xdr:rowOff>
    </xdr:from>
    <xdr:to>
      <xdr:col>85</xdr:col>
      <xdr:colOff>177800</xdr:colOff>
      <xdr:row>37</xdr:row>
      <xdr:rowOff>125951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2778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4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6711</xdr:rowOff>
    </xdr:from>
    <xdr:to>
      <xdr:col>81</xdr:col>
      <xdr:colOff>101600</xdr:colOff>
      <xdr:row>37</xdr:row>
      <xdr:rowOff>108311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124838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14376</xdr:rowOff>
    </xdr:from>
    <xdr:to>
      <xdr:col>76</xdr:col>
      <xdr:colOff>165100</xdr:colOff>
      <xdr:row>37</xdr:row>
      <xdr:rowOff>115976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132503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29319</xdr:rowOff>
    </xdr:from>
    <xdr:to>
      <xdr:col>72</xdr:col>
      <xdr:colOff>38100</xdr:colOff>
      <xdr:row>37</xdr:row>
      <xdr:rowOff>130919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21554</xdr:rowOff>
    </xdr:from>
    <xdr:to>
      <xdr:col>67</xdr:col>
      <xdr:colOff>101600</xdr:colOff>
      <xdr:row>37</xdr:row>
      <xdr:rowOff>123154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114281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5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163817</xdr:rowOff>
    </xdr:from>
    <xdr:to>
      <xdr:col>85</xdr:col>
      <xdr:colOff>127000</xdr:colOff>
      <xdr:row>55</xdr:row>
      <xdr:rowOff>51102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422117"/>
          <a:ext cx="838200" cy="5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19197</xdr:rowOff>
    </xdr:from>
    <xdr:to>
      <xdr:col>81</xdr:col>
      <xdr:colOff>50800</xdr:colOff>
      <xdr:row>55</xdr:row>
      <xdr:rowOff>51102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448947"/>
          <a:ext cx="889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19197</xdr:rowOff>
    </xdr:from>
    <xdr:to>
      <xdr:col>76</xdr:col>
      <xdr:colOff>114300</xdr:colOff>
      <xdr:row>55</xdr:row>
      <xdr:rowOff>167399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448947"/>
          <a:ext cx="889000" cy="14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167399</xdr:rowOff>
    </xdr:from>
    <xdr:to>
      <xdr:col>71</xdr:col>
      <xdr:colOff>177800</xdr:colOff>
      <xdr:row>56</xdr:row>
      <xdr:rowOff>74648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597149"/>
          <a:ext cx="889000" cy="7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113017</xdr:rowOff>
    </xdr:from>
    <xdr:to>
      <xdr:col>85</xdr:col>
      <xdr:colOff>177800</xdr:colOff>
      <xdr:row>55</xdr:row>
      <xdr:rowOff>43167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3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135894</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22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302</xdr:rowOff>
    </xdr:from>
    <xdr:to>
      <xdr:col>81</xdr:col>
      <xdr:colOff>101600</xdr:colOff>
      <xdr:row>55</xdr:row>
      <xdr:rowOff>101902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4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118429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20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139847</xdr:rowOff>
    </xdr:from>
    <xdr:to>
      <xdr:col>76</xdr:col>
      <xdr:colOff>165100</xdr:colOff>
      <xdr:row>55</xdr:row>
      <xdr:rowOff>69997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39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86524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17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116599</xdr:rowOff>
    </xdr:from>
    <xdr:to>
      <xdr:col>72</xdr:col>
      <xdr:colOff>38100</xdr:colOff>
      <xdr:row>56</xdr:row>
      <xdr:rowOff>46749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5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63276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32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23848</xdr:rowOff>
    </xdr:from>
    <xdr:to>
      <xdr:col>67</xdr:col>
      <xdr:colOff>101600</xdr:colOff>
      <xdr:row>56</xdr:row>
      <xdr:rowOff>125448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141975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40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83964</xdr:rowOff>
    </xdr:from>
    <xdr:to>
      <xdr:col>85</xdr:col>
      <xdr:colOff>127000</xdr:colOff>
      <xdr:row>79</xdr:row>
      <xdr:rowOff>95574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28514"/>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85558</xdr:rowOff>
    </xdr:from>
    <xdr:to>
      <xdr:col>81</xdr:col>
      <xdr:colOff>50800</xdr:colOff>
      <xdr:row>79</xdr:row>
      <xdr:rowOff>83964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458658"/>
          <a:ext cx="889000" cy="16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75512</xdr:rowOff>
    </xdr:from>
    <xdr:to>
      <xdr:col>76</xdr:col>
      <xdr:colOff>114300</xdr:colOff>
      <xdr:row>78</xdr:row>
      <xdr:rowOff>85558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277162"/>
          <a:ext cx="889000" cy="1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75512</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277162"/>
          <a:ext cx="889000" cy="36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44774</xdr:rowOff>
    </xdr:from>
    <xdr:to>
      <xdr:col>85</xdr:col>
      <xdr:colOff>177800</xdr:colOff>
      <xdr:row>79</xdr:row>
      <xdr:rowOff>146374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33164</xdr:rowOff>
    </xdr:from>
    <xdr:to>
      <xdr:col>81</xdr:col>
      <xdr:colOff>101600</xdr:colOff>
      <xdr:row>79</xdr:row>
      <xdr:rowOff>134764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7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125891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7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34758</xdr:rowOff>
    </xdr:from>
    <xdr:to>
      <xdr:col>76</xdr:col>
      <xdr:colOff>165100</xdr:colOff>
      <xdr:row>78</xdr:row>
      <xdr:rowOff>136358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152885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18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24712</xdr:rowOff>
    </xdr:from>
    <xdr:to>
      <xdr:col>72</xdr:col>
      <xdr:colOff>38100</xdr:colOff>
      <xdr:row>77</xdr:row>
      <xdr:rowOff>126312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22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142839</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03795" y="1300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7838</xdr:rowOff>
    </xdr:from>
    <xdr:to>
      <xdr:col>85</xdr:col>
      <xdr:colOff>127000</xdr:colOff>
      <xdr:row>95</xdr:row>
      <xdr:rowOff>11551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295588"/>
          <a:ext cx="8382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7838</xdr:rowOff>
    </xdr:from>
    <xdr:to>
      <xdr:col>81</xdr:col>
      <xdr:colOff>50800</xdr:colOff>
      <xdr:row>95</xdr:row>
      <xdr:rowOff>23744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295588"/>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23744</xdr:rowOff>
    </xdr:from>
    <xdr:to>
      <xdr:col>76</xdr:col>
      <xdr:colOff>114300</xdr:colOff>
      <xdr:row>95</xdr:row>
      <xdr:rowOff>44369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11494"/>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44369</xdr:rowOff>
    </xdr:from>
    <xdr:to>
      <xdr:col>71</xdr:col>
      <xdr:colOff>177800</xdr:colOff>
      <xdr:row>95</xdr:row>
      <xdr:rowOff>56924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332119"/>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132201</xdr:rowOff>
    </xdr:from>
    <xdr:to>
      <xdr:col>85</xdr:col>
      <xdr:colOff>177800</xdr:colOff>
      <xdr:row>95</xdr:row>
      <xdr:rowOff>62351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155078</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9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128488</xdr:rowOff>
    </xdr:from>
    <xdr:to>
      <xdr:col>81</xdr:col>
      <xdr:colOff>101600</xdr:colOff>
      <xdr:row>95</xdr:row>
      <xdr:rowOff>58638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75165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02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144394</xdr:rowOff>
    </xdr:from>
    <xdr:to>
      <xdr:col>76</xdr:col>
      <xdr:colOff>165100</xdr:colOff>
      <xdr:row>95</xdr:row>
      <xdr:rowOff>74544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91071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03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165019</xdr:rowOff>
    </xdr:from>
    <xdr:to>
      <xdr:col>72</xdr:col>
      <xdr:colOff>38100</xdr:colOff>
      <xdr:row>95</xdr:row>
      <xdr:rowOff>95169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111696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05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6124</xdr:rowOff>
    </xdr:from>
    <xdr:to>
      <xdr:col>67</xdr:col>
      <xdr:colOff>101600</xdr:colOff>
      <xdr:row>95</xdr:row>
      <xdr:rowOff>107724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124251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06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普通建設事業費の増に伴い、総務費及び商工費が前年度と比較して増加している。また、国民健康保険診療所特別会計繰出金の減に伴い、衛生費が前年度と比較して減少している。</a:t>
          </a:r>
          <a:r>
            <a:rPr kumimoji="1" lang="en-US" altLang="ja-JP"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公債費が類似団体と比較して高い数値を示している。予算段階においても公債費を抑制することを重要視しており、今後も健全な財政運営を図るべく注視する。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健全な財政運営に努めた予算編成や公債費の減少により増加傾向であったが、平成２８年度以降については、地方交付税の減少等の理由により減少している。実質単年度収支が黒字になるように、適正な財政運営を進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連結実質赤字比率について、赤字額は生じていないことから比率は算出されていない。引き続き健全な財政運営に努める。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6047_&#26032;&#2089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5.7</v>
          </cell>
          <cell r="BX51">
            <v>6.2</v>
          </cell>
          <cell r="CF51">
            <v>2.8</v>
          </cell>
          <cell r="CN51">
            <v>7.9</v>
          </cell>
          <cell r="CV51">
            <v>6</v>
          </cell>
        </row>
        <row r="53">
          <cell r="BP53">
            <v>62.8</v>
          </cell>
          <cell r="BX53">
            <v>64.599999999999994</v>
          </cell>
          <cell r="CF53">
            <v>67.2</v>
          </cell>
          <cell r="CN53">
            <v>69</v>
          </cell>
          <cell r="CV53">
            <v>70.7</v>
          </cell>
        </row>
        <row r="55">
          <cell r="AN55" t="str">
            <v>類似団体内平均値</v>
          </cell>
          <cell r="BP55">
            <v>0</v>
          </cell>
          <cell r="BX55">
            <v>0</v>
          </cell>
          <cell r="CF55">
            <v>0</v>
          </cell>
          <cell r="CN55">
            <v>0</v>
          </cell>
          <cell r="CV55">
            <v>0</v>
          </cell>
        </row>
        <row r="57">
          <cell r="BP57">
            <v>55.3</v>
          </cell>
          <cell r="BX57">
            <v>56.3</v>
          </cell>
          <cell r="CF57">
            <v>58.3</v>
          </cell>
          <cell r="CN57">
            <v>60.2</v>
          </cell>
          <cell r="CV57">
            <v>59.9</v>
          </cell>
        </row>
        <row r="72">
          <cell r="BP72" t="str">
            <v>H27</v>
          </cell>
          <cell r="BX72" t="str">
            <v>H28</v>
          </cell>
          <cell r="CF72" t="str">
            <v>H29</v>
          </cell>
          <cell r="CN72" t="str">
            <v>H30</v>
          </cell>
          <cell r="CV72" t="str">
            <v>R01</v>
          </cell>
        </row>
        <row r="73">
          <cell r="AN73" t="str">
            <v>当該団体値</v>
          </cell>
          <cell r="BP73">
            <v>5.7</v>
          </cell>
          <cell r="BX73">
            <v>6.2</v>
          </cell>
          <cell r="CF73">
            <v>2.8</v>
          </cell>
          <cell r="CN73">
            <v>7.9</v>
          </cell>
          <cell r="CV73">
            <v>6</v>
          </cell>
        </row>
        <row r="75">
          <cell r="BP75">
            <v>11.5</v>
          </cell>
          <cell r="BX75">
            <v>10.6</v>
          </cell>
          <cell r="CF75">
            <v>8.5</v>
          </cell>
          <cell r="CN75">
            <v>7.3</v>
          </cell>
          <cell r="CV75">
            <v>7.1</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6210999</v>
      </c>
      <c r="BO4" s="393"/>
      <c r="BP4" s="393"/>
      <c r="BQ4" s="393"/>
      <c r="BR4" s="393"/>
      <c r="BS4" s="393"/>
      <c r="BT4" s="393"/>
      <c r="BU4" s="394"/>
      <c r="BV4" s="392">
        <v>5317597</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2.7</v>
      </c>
      <c r="CU4" s="399"/>
      <c r="CV4" s="399"/>
      <c r="CW4" s="399"/>
      <c r="CX4" s="399"/>
      <c r="CY4" s="399"/>
      <c r="CZ4" s="399"/>
      <c r="DA4" s="400"/>
      <c r="DB4" s="398">
        <v>2.4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6036751</v>
      </c>
      <c r="BO5" s="430"/>
      <c r="BP5" s="430"/>
      <c r="BQ5" s="430"/>
      <c r="BR5" s="430"/>
      <c r="BS5" s="430"/>
      <c r="BT5" s="430"/>
      <c r="BU5" s="431"/>
      <c r="BV5" s="429">
        <v>5236872</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89.3</v>
      </c>
      <c r="CU5" s="427"/>
      <c r="CV5" s="427"/>
      <c r="CW5" s="427"/>
      <c r="CX5" s="427"/>
      <c r="CY5" s="427"/>
      <c r="CZ5" s="427"/>
      <c r="DA5" s="428"/>
      <c r="DB5" s="426">
        <v>92.7</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174248</v>
      </c>
      <c r="BO6" s="430"/>
      <c r="BP6" s="430"/>
      <c r="BQ6" s="430"/>
      <c r="BR6" s="430"/>
      <c r="BS6" s="430"/>
      <c r="BT6" s="430"/>
      <c r="BU6" s="431"/>
      <c r="BV6" s="429">
        <v>80725</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91.9</v>
      </c>
      <c r="CU6" s="467"/>
      <c r="CV6" s="467"/>
      <c r="CW6" s="467"/>
      <c r="CX6" s="467"/>
      <c r="CY6" s="467"/>
      <c r="CZ6" s="467"/>
      <c r="DA6" s="468"/>
      <c r="DB6" s="466">
        <v>96.4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82639</v>
      </c>
      <c r="BO7" s="430"/>
      <c r="BP7" s="430"/>
      <c r="BQ7" s="430"/>
      <c r="BR7" s="430"/>
      <c r="BS7" s="430"/>
      <c r="BT7" s="430"/>
      <c r="BU7" s="431"/>
      <c r="BV7" s="429">
        <v>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3393479</v>
      </c>
      <c r="CU7" s="430"/>
      <c r="CV7" s="430"/>
      <c r="CW7" s="430"/>
      <c r="CX7" s="430"/>
      <c r="CY7" s="430"/>
      <c r="CZ7" s="430"/>
      <c r="DA7" s="431"/>
      <c r="DB7" s="429">
        <v>3382411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93</v>
      </c>
      <c r="AV8" s="462"/>
      <c r="AW8" s="462"/>
      <c r="AX8" s="462"/>
      <c r="AY8" s="463" t="s">
        <v>108</v>
      </c>
      <c r="AZ8" s="464"/>
      <c r="BA8" s="464"/>
      <c r="BB8" s="464"/>
      <c r="BC8" s="464"/>
      <c r="BD8" s="464"/>
      <c r="BE8" s="464"/>
      <c r="BF8" s="464"/>
      <c r="BG8" s="464"/>
      <c r="BH8" s="464"/>
      <c r="BI8" s="464"/>
      <c r="BJ8" s="464"/>
      <c r="BK8" s="464"/>
      <c r="BL8" s="464"/>
      <c r="BM8" s="465"/>
      <c r="BN8" s="429">
        <v>91609</v>
      </c>
      <c r="BO8" s="430"/>
      <c r="BP8" s="430"/>
      <c r="BQ8" s="430"/>
      <c r="BR8" s="430"/>
      <c r="BS8" s="430"/>
      <c r="BT8" s="430"/>
      <c r="BU8" s="431"/>
      <c r="BV8" s="429">
        <v>80725</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0.23</v>
      </c>
      <c r="CU8" s="470"/>
      <c r="CV8" s="470"/>
      <c r="CW8" s="470"/>
      <c r="CX8" s="470"/>
      <c r="CY8" s="470"/>
      <c r="CZ8" s="470"/>
      <c r="DA8" s="471"/>
      <c r="DB8" s="469">
        <v>0.22</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5592</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10884</v>
      </c>
      <c r="BO9" s="430"/>
      <c r="BP9" s="430"/>
      <c r="BQ9" s="430"/>
      <c r="BR9" s="430"/>
      <c r="BS9" s="430"/>
      <c r="BT9" s="430"/>
      <c r="BU9" s="431"/>
      <c r="BV9" s="429">
        <v>-29992</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18</v>
      </c>
      <c r="CU9" s="427"/>
      <c r="CV9" s="427"/>
      <c r="CW9" s="427"/>
      <c r="CX9" s="427"/>
      <c r="CY9" s="427"/>
      <c r="CZ9" s="427"/>
      <c r="DA9" s="428"/>
      <c r="DB9" s="426">
        <v>17.600000000000001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5775</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75569</v>
      </c>
      <c r="BO10" s="430"/>
      <c r="BP10" s="430"/>
      <c r="BQ10" s="430"/>
      <c r="BR10" s="430"/>
      <c r="BS10" s="430"/>
      <c r="BT10" s="430"/>
      <c r="BU10" s="431"/>
      <c r="BV10" s="429">
        <v>1740</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5483</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104</v>
      </c>
      <c r="AV12" s="462"/>
      <c r="AW12" s="462"/>
      <c r="AX12" s="462"/>
      <c r="AY12" s="463" t="s">
        <v>134</v>
      </c>
      <c r="AZ12" s="464"/>
      <c r="BA12" s="464"/>
      <c r="BB12" s="464"/>
      <c r="BC12" s="464"/>
      <c r="BD12" s="464"/>
      <c r="BE12" s="464"/>
      <c r="BF12" s="464"/>
      <c r="BG12" s="464"/>
      <c r="BH12" s="464"/>
      <c r="BI12" s="464"/>
      <c r="BJ12" s="464"/>
      <c r="BK12" s="464"/>
      <c r="BL12" s="464"/>
      <c r="BM12" s="465"/>
      <c r="BN12" s="429">
        <v>168008</v>
      </c>
      <c r="BO12" s="430"/>
      <c r="BP12" s="430"/>
      <c r="BQ12" s="430"/>
      <c r="BR12" s="430"/>
      <c r="BS12" s="430"/>
      <c r="BT12" s="430"/>
      <c r="BU12" s="431"/>
      <c r="BV12" s="429">
        <v>339742</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5325</v>
      </c>
      <c r="S13" s="514"/>
      <c r="T13" s="514"/>
      <c r="U13" s="514"/>
      <c r="V13" s="515"/>
      <c r="W13" s="445" t="s">
        <v>138</v>
      </c>
      <c r="X13" s="446"/>
      <c r="Y13" s="446"/>
      <c r="Z13" s="446"/>
      <c r="AA13" s="446"/>
      <c r="AB13" s="436"/>
      <c r="AC13" s="480">
        <v>1070</v>
      </c>
      <c r="AD13" s="481"/>
      <c r="AE13" s="481"/>
      <c r="AF13" s="481"/>
      <c r="AG13" s="523"/>
      <c r="AH13" s="480">
        <v>1181</v>
      </c>
      <c r="AI13" s="481"/>
      <c r="AJ13" s="481"/>
      <c r="AK13" s="481"/>
      <c r="AL13" s="482"/>
      <c r="AM13" s="458" t="s">
        <v>139</v>
      </c>
      <c r="AN13" s="459"/>
      <c r="AO13" s="459"/>
      <c r="AP13" s="459"/>
      <c r="AQ13" s="459"/>
      <c r="AR13" s="459"/>
      <c r="AS13" s="459"/>
      <c r="AT13" s="460"/>
      <c r="AU13" s="461" t="s">
        <v>104</v>
      </c>
      <c r="AV13" s="462"/>
      <c r="AW13" s="462"/>
      <c r="AX13" s="462"/>
      <c r="AY13" s="463" t="s">
        <v>140</v>
      </c>
      <c r="AZ13" s="464"/>
      <c r="BA13" s="464"/>
      <c r="BB13" s="464"/>
      <c r="BC13" s="464"/>
      <c r="BD13" s="464"/>
      <c r="BE13" s="464"/>
      <c r="BF13" s="464"/>
      <c r="BG13" s="464"/>
      <c r="BH13" s="464"/>
      <c r="BI13" s="464"/>
      <c r="BJ13" s="464"/>
      <c r="BK13" s="464"/>
      <c r="BL13" s="464"/>
      <c r="BM13" s="465"/>
      <c r="BN13" s="429">
        <v>-81555</v>
      </c>
      <c r="BO13" s="430"/>
      <c r="BP13" s="430"/>
      <c r="BQ13" s="430"/>
      <c r="BR13" s="430"/>
      <c r="BS13" s="430"/>
      <c r="BT13" s="430"/>
      <c r="BU13" s="431"/>
      <c r="BV13" s="429">
        <v>-367994</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7.1</v>
      </c>
      <c r="CU13" s="427"/>
      <c r="CV13" s="427"/>
      <c r="CW13" s="427"/>
      <c r="CX13" s="427"/>
      <c r="CY13" s="427"/>
      <c r="CZ13" s="427"/>
      <c r="DA13" s="428"/>
      <c r="DB13" s="426">
        <v>7.3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5553</v>
      </c>
      <c r="S14" s="514"/>
      <c r="T14" s="514"/>
      <c r="U14" s="514"/>
      <c r="V14" s="515"/>
      <c r="W14" s="419"/>
      <c r="X14" s="420"/>
      <c r="Y14" s="420"/>
      <c r="Z14" s="420"/>
      <c r="AA14" s="420"/>
      <c r="AB14" s="409"/>
      <c r="AC14" s="516">
        <v>36.6</v>
      </c>
      <c r="AD14" s="517"/>
      <c r="AE14" s="517"/>
      <c r="AF14" s="517"/>
      <c r="AG14" s="518"/>
      <c r="AH14" s="516">
        <v>41.1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6</v>
      </c>
      <c r="CU14" s="528"/>
      <c r="CV14" s="528"/>
      <c r="CW14" s="528"/>
      <c r="CX14" s="528"/>
      <c r="CY14" s="528"/>
      <c r="CZ14" s="528"/>
      <c r="DA14" s="529"/>
      <c r="DB14" s="527">
        <v>7.9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137</v>
      </c>
      <c r="N15" s="521"/>
      <c r="O15" s="521"/>
      <c r="P15" s="521"/>
      <c r="Q15" s="522"/>
      <c r="R15" s="513">
        <v>5424</v>
      </c>
      <c r="S15" s="514"/>
      <c r="T15" s="514"/>
      <c r="U15" s="514"/>
      <c r="V15" s="515"/>
      <c r="W15" s="445" t="s">
        <v>144</v>
      </c>
      <c r="X15" s="446"/>
      <c r="Y15" s="446"/>
      <c r="Z15" s="446"/>
      <c r="AA15" s="446"/>
      <c r="AB15" s="436"/>
      <c r="AC15" s="480">
        <v>427</v>
      </c>
      <c r="AD15" s="481"/>
      <c r="AE15" s="481"/>
      <c r="AF15" s="481"/>
      <c r="AG15" s="523"/>
      <c r="AH15" s="480">
        <v>353</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697120</v>
      </c>
      <c r="BO15" s="393"/>
      <c r="BP15" s="393"/>
      <c r="BQ15" s="393"/>
      <c r="BR15" s="393"/>
      <c r="BS15" s="393"/>
      <c r="BT15" s="393"/>
      <c r="BU15" s="394"/>
      <c r="BV15" s="392">
        <v>716615</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14.6</v>
      </c>
      <c r="AD16" s="517"/>
      <c r="AE16" s="517"/>
      <c r="AF16" s="517"/>
      <c r="AG16" s="518"/>
      <c r="AH16" s="516">
        <v>12.3</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3076351</v>
      </c>
      <c r="BO16" s="430"/>
      <c r="BP16" s="430"/>
      <c r="BQ16" s="430"/>
      <c r="BR16" s="430"/>
      <c r="BS16" s="430"/>
      <c r="BT16" s="430"/>
      <c r="BU16" s="431"/>
      <c r="BV16" s="429">
        <v>3066303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1426</v>
      </c>
      <c r="AD17" s="481"/>
      <c r="AE17" s="481"/>
      <c r="AF17" s="481"/>
      <c r="AG17" s="523"/>
      <c r="AH17" s="480">
        <v>1340</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879053</v>
      </c>
      <c r="BO17" s="430"/>
      <c r="BP17" s="430"/>
      <c r="BQ17" s="430"/>
      <c r="BR17" s="430"/>
      <c r="BS17" s="430"/>
      <c r="BT17" s="430"/>
      <c r="BU17" s="431"/>
      <c r="BV17" s="429">
        <v>903493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154</v>
      </c>
      <c r="C18" s="472"/>
      <c r="D18" s="472"/>
      <c r="E18" s="544"/>
      <c r="F18" s="544"/>
      <c r="G18" s="544"/>
      <c r="H18" s="544"/>
      <c r="I18" s="544"/>
      <c r="J18" s="544"/>
      <c r="K18" s="544"/>
      <c r="L18" s="545">
        <v>585.80999999999995</v>
      </c>
      <c r="M18" s="545"/>
      <c r="N18" s="545"/>
      <c r="O18" s="545"/>
      <c r="P18" s="545"/>
      <c r="Q18" s="545"/>
      <c r="R18" s="546"/>
      <c r="S18" s="546"/>
      <c r="T18" s="546"/>
      <c r="U18" s="546"/>
      <c r="V18" s="547"/>
      <c r="W18" s="447"/>
      <c r="X18" s="448"/>
      <c r="Y18" s="448"/>
      <c r="Z18" s="448"/>
      <c r="AA18" s="448"/>
      <c r="AB18" s="439"/>
      <c r="AC18" s="548">
        <v>48.8</v>
      </c>
      <c r="AD18" s="549"/>
      <c r="AE18" s="549"/>
      <c r="AF18" s="549"/>
      <c r="AG18" s="550"/>
      <c r="AH18" s="548">
        <v>46.6</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3085348</v>
      </c>
      <c r="BO18" s="430"/>
      <c r="BP18" s="430"/>
      <c r="BQ18" s="430"/>
      <c r="BR18" s="430"/>
      <c r="BS18" s="430"/>
      <c r="BT18" s="430"/>
      <c r="BU18" s="431"/>
      <c r="BV18" s="429">
        <v>3163689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156</v>
      </c>
      <c r="C19" s="472"/>
      <c r="D19" s="472"/>
      <c r="E19" s="544"/>
      <c r="F19" s="544"/>
      <c r="G19" s="544"/>
      <c r="H19" s="544"/>
      <c r="I19" s="544"/>
      <c r="J19" s="544"/>
      <c r="K19" s="544"/>
      <c r="L19" s="552">
        <v>10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3991131</v>
      </c>
      <c r="BO19" s="430"/>
      <c r="BP19" s="430"/>
      <c r="BQ19" s="430"/>
      <c r="BR19" s="430"/>
      <c r="BS19" s="430"/>
      <c r="BT19" s="430"/>
      <c r="BU19" s="431"/>
      <c r="BV19" s="429">
        <v>4131539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158</v>
      </c>
      <c r="C20" s="472"/>
      <c r="D20" s="472"/>
      <c r="E20" s="544"/>
      <c r="F20" s="544"/>
      <c r="G20" s="544"/>
      <c r="H20" s="544"/>
      <c r="I20" s="544"/>
      <c r="J20" s="544"/>
      <c r="K20" s="544"/>
      <c r="L20" s="552">
        <v>2405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5775205</v>
      </c>
      <c r="BO23" s="430"/>
      <c r="BP23" s="430"/>
      <c r="BQ23" s="430"/>
      <c r="BR23" s="430"/>
      <c r="BS23" s="430"/>
      <c r="BT23" s="430"/>
      <c r="BU23" s="431"/>
      <c r="BV23" s="429">
        <v>5768968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167</v>
      </c>
      <c r="F24" s="459"/>
      <c r="G24" s="459"/>
      <c r="H24" s="459"/>
      <c r="I24" s="459"/>
      <c r="J24" s="459"/>
      <c r="K24" s="460"/>
      <c r="L24" s="480">
        <v>1</v>
      </c>
      <c r="M24" s="481"/>
      <c r="N24" s="481"/>
      <c r="O24" s="481"/>
      <c r="P24" s="523"/>
      <c r="Q24" s="480">
        <v>7200</v>
      </c>
      <c r="R24" s="481"/>
      <c r="S24" s="481"/>
      <c r="T24" s="481"/>
      <c r="U24" s="481"/>
      <c r="V24" s="523"/>
      <c r="W24" s="582"/>
      <c r="X24" s="570"/>
      <c r="Y24" s="571"/>
      <c r="Z24" s="479" t="s">
        <v>168</v>
      </c>
      <c r="AA24" s="459"/>
      <c r="AB24" s="459"/>
      <c r="AC24" s="459"/>
      <c r="AD24" s="459"/>
      <c r="AE24" s="459"/>
      <c r="AF24" s="459"/>
      <c r="AG24" s="460"/>
      <c r="AH24" s="480">
        <v>115</v>
      </c>
      <c r="AI24" s="481"/>
      <c r="AJ24" s="481"/>
      <c r="AK24" s="481"/>
      <c r="AL24" s="523"/>
      <c r="AM24" s="480">
        <v>349600</v>
      </c>
      <c r="AN24" s="481"/>
      <c r="AO24" s="481"/>
      <c r="AP24" s="481"/>
      <c r="AQ24" s="481"/>
      <c r="AR24" s="523"/>
      <c r="AS24" s="480">
        <v>3040</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5602751</v>
      </c>
      <c r="BO24" s="430"/>
      <c r="BP24" s="430"/>
      <c r="BQ24" s="430"/>
      <c r="BR24" s="430"/>
      <c r="BS24" s="430"/>
      <c r="BT24" s="430"/>
      <c r="BU24" s="431"/>
      <c r="BV24" s="429">
        <v>5572543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170</v>
      </c>
      <c r="F25" s="459"/>
      <c r="G25" s="459"/>
      <c r="H25" s="459"/>
      <c r="I25" s="459"/>
      <c r="J25" s="459"/>
      <c r="K25" s="460"/>
      <c r="L25" s="480">
        <v>1</v>
      </c>
      <c r="M25" s="481"/>
      <c r="N25" s="481"/>
      <c r="O25" s="481"/>
      <c r="P25" s="523"/>
      <c r="Q25" s="480">
        <v>6000</v>
      </c>
      <c r="R25" s="481"/>
      <c r="S25" s="481"/>
      <c r="T25" s="481"/>
      <c r="U25" s="481"/>
      <c r="V25" s="523"/>
      <c r="W25" s="582"/>
      <c r="X25" s="570"/>
      <c r="Y25" s="571"/>
      <c r="Z25" s="479" t="s">
        <v>171</v>
      </c>
      <c r="AA25" s="459"/>
      <c r="AB25" s="459"/>
      <c r="AC25" s="459"/>
      <c r="AD25" s="459"/>
      <c r="AE25" s="459"/>
      <c r="AF25" s="459"/>
      <c r="AG25" s="460"/>
      <c r="AH25" s="480" t="s">
        <v>136</v>
      </c>
      <c r="AI25" s="481"/>
      <c r="AJ25" s="481"/>
      <c r="AK25" s="481"/>
      <c r="AL25" s="523"/>
      <c r="AM25" s="480" t="s">
        <v>136</v>
      </c>
      <c r="AN25" s="481"/>
      <c r="AO25" s="481"/>
      <c r="AP25" s="481"/>
      <c r="AQ25" s="481"/>
      <c r="AR25" s="523"/>
      <c r="AS25" s="480" t="s">
        <v>136</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83924</v>
      </c>
      <c r="BO25" s="393"/>
      <c r="BP25" s="393"/>
      <c r="BQ25" s="393"/>
      <c r="BR25" s="393"/>
      <c r="BS25" s="393"/>
      <c r="BT25" s="393"/>
      <c r="BU25" s="394"/>
      <c r="BV25" s="392">
        <v>35852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173</v>
      </c>
      <c r="F26" s="459"/>
      <c r="G26" s="459"/>
      <c r="H26" s="459"/>
      <c r="I26" s="459"/>
      <c r="J26" s="459"/>
      <c r="K26" s="460"/>
      <c r="L26" s="480">
        <v>1</v>
      </c>
      <c r="M26" s="481"/>
      <c r="N26" s="481"/>
      <c r="O26" s="481"/>
      <c r="P26" s="523"/>
      <c r="Q26" s="480">
        <v>5600</v>
      </c>
      <c r="R26" s="481"/>
      <c r="S26" s="481"/>
      <c r="T26" s="481"/>
      <c r="U26" s="481"/>
      <c r="V26" s="523"/>
      <c r="W26" s="582"/>
      <c r="X26" s="570"/>
      <c r="Y26" s="571"/>
      <c r="Z26" s="479" t="s">
        <v>174</v>
      </c>
      <c r="AA26" s="592"/>
      <c r="AB26" s="592"/>
      <c r="AC26" s="592"/>
      <c r="AD26" s="592"/>
      <c r="AE26" s="592"/>
      <c r="AF26" s="592"/>
      <c r="AG26" s="593"/>
      <c r="AH26" s="480" t="s">
        <v>136</v>
      </c>
      <c r="AI26" s="481"/>
      <c r="AJ26" s="481"/>
      <c r="AK26" s="481"/>
      <c r="AL26" s="523"/>
      <c r="AM26" s="480" t="s">
        <v>136</v>
      </c>
      <c r="AN26" s="481"/>
      <c r="AO26" s="481"/>
      <c r="AP26" s="481"/>
      <c r="AQ26" s="481"/>
      <c r="AR26" s="523"/>
      <c r="AS26" s="480" t="s">
        <v>136</v>
      </c>
      <c r="AT26" s="481"/>
      <c r="AU26" s="481"/>
      <c r="AV26" s="481"/>
      <c r="AW26" s="481"/>
      <c r="AX26" s="482"/>
      <c r="AY26" s="432" t="s">
        <v>175</v>
      </c>
      <c r="AZ26" s="433"/>
      <c r="BA26" s="433"/>
      <c r="BB26" s="433"/>
      <c r="BC26" s="433"/>
      <c r="BD26" s="433"/>
      <c r="BE26" s="433"/>
      <c r="BF26" s="433"/>
      <c r="BG26" s="433"/>
      <c r="BH26" s="433"/>
      <c r="BI26" s="433"/>
      <c r="BJ26" s="433"/>
      <c r="BK26" s="433"/>
      <c r="BL26" s="433"/>
      <c r="BM26" s="434"/>
      <c r="BN26" s="429" t="s">
        <v>136</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176</v>
      </c>
      <c r="F27" s="459"/>
      <c r="G27" s="459"/>
      <c r="H27" s="459"/>
      <c r="I27" s="459"/>
      <c r="J27" s="459"/>
      <c r="K27" s="460"/>
      <c r="L27" s="480">
        <v>1</v>
      </c>
      <c r="M27" s="481"/>
      <c r="N27" s="481"/>
      <c r="O27" s="481"/>
      <c r="P27" s="523"/>
      <c r="Q27" s="480">
        <v>2800</v>
      </c>
      <c r="R27" s="481"/>
      <c r="S27" s="481"/>
      <c r="T27" s="481"/>
      <c r="U27" s="481"/>
      <c r="V27" s="523"/>
      <c r="W27" s="582"/>
      <c r="X27" s="570"/>
      <c r="Y27" s="571"/>
      <c r="Z27" s="479" t="s">
        <v>177</v>
      </c>
      <c r="AA27" s="459"/>
      <c r="AB27" s="459"/>
      <c r="AC27" s="459"/>
      <c r="AD27" s="459"/>
      <c r="AE27" s="459"/>
      <c r="AF27" s="459"/>
      <c r="AG27" s="460"/>
      <c r="AH27" s="480">
        <v>1</v>
      </c>
      <c r="AI27" s="481"/>
      <c r="AJ27" s="481"/>
      <c r="AK27" s="481"/>
      <c r="AL27" s="523"/>
      <c r="AM27" s="480" t="s">
        <v>178</v>
      </c>
      <c r="AN27" s="481"/>
      <c r="AO27" s="481"/>
      <c r="AP27" s="481"/>
      <c r="AQ27" s="481"/>
      <c r="AR27" s="523"/>
      <c r="AS27" s="480" t="s">
        <v>178</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t="s">
        <v>136</v>
      </c>
      <c r="BO27" s="606"/>
      <c r="BP27" s="606"/>
      <c r="BQ27" s="606"/>
      <c r="BR27" s="606"/>
      <c r="BS27" s="606"/>
      <c r="BT27" s="606"/>
      <c r="BU27" s="607"/>
      <c r="BV27" s="605" t="s">
        <v>136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180</v>
      </c>
      <c r="F28" s="459"/>
      <c r="G28" s="459"/>
      <c r="H28" s="459"/>
      <c r="I28" s="459"/>
      <c r="J28" s="459"/>
      <c r="K28" s="460"/>
      <c r="L28" s="480">
        <v>1</v>
      </c>
      <c r="M28" s="481"/>
      <c r="N28" s="481"/>
      <c r="O28" s="481"/>
      <c r="P28" s="523"/>
      <c r="Q28" s="480">
        <v>2300</v>
      </c>
      <c r="R28" s="481"/>
      <c r="S28" s="481"/>
      <c r="T28" s="481"/>
      <c r="U28" s="481"/>
      <c r="V28" s="523"/>
      <c r="W28" s="582"/>
      <c r="X28" s="570"/>
      <c r="Y28" s="571"/>
      <c r="Z28" s="479" t="s">
        <v>181</v>
      </c>
      <c r="AA28" s="459"/>
      <c r="AB28" s="459"/>
      <c r="AC28" s="459"/>
      <c r="AD28" s="459"/>
      <c r="AE28" s="459"/>
      <c r="AF28" s="459"/>
      <c r="AG28" s="460"/>
      <c r="AH28" s="480" t="s">
        <v>136</v>
      </c>
      <c r="AI28" s="481"/>
      <c r="AJ28" s="481"/>
      <c r="AK28" s="481"/>
      <c r="AL28" s="523"/>
      <c r="AM28" s="480" t="s">
        <v>136</v>
      </c>
      <c r="AN28" s="481"/>
      <c r="AO28" s="481"/>
      <c r="AP28" s="481"/>
      <c r="AQ28" s="481"/>
      <c r="AR28" s="523"/>
      <c r="AS28" s="480" t="s">
        <v>136</v>
      </c>
      <c r="AT28" s="481"/>
      <c r="AU28" s="481"/>
      <c r="AV28" s="481"/>
      <c r="AW28" s="481"/>
      <c r="AX28" s="482"/>
      <c r="AY28" s="608" t="s">
        <v>182</v>
      </c>
      <c r="AZ28" s="609"/>
      <c r="BA28" s="609"/>
      <c r="BB28" s="610"/>
      <c r="BC28" s="389" t="s">
        <v>47</v>
      </c>
      <c r="BD28" s="390"/>
      <c r="BE28" s="390"/>
      <c r="BF28" s="390"/>
      <c r="BG28" s="390"/>
      <c r="BH28" s="390"/>
      <c r="BI28" s="390"/>
      <c r="BJ28" s="390"/>
      <c r="BK28" s="390"/>
      <c r="BL28" s="390"/>
      <c r="BM28" s="391"/>
      <c r="BN28" s="392">
        <v>546765</v>
      </c>
      <c r="BO28" s="393"/>
      <c r="BP28" s="393"/>
      <c r="BQ28" s="393"/>
      <c r="BR28" s="393"/>
      <c r="BS28" s="393"/>
      <c r="BT28" s="393"/>
      <c r="BU28" s="394"/>
      <c r="BV28" s="392">
        <v>639204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183</v>
      </c>
      <c r="F29" s="459"/>
      <c r="G29" s="459"/>
      <c r="H29" s="459"/>
      <c r="I29" s="459"/>
      <c r="J29" s="459"/>
      <c r="K29" s="460"/>
      <c r="L29" s="480">
        <v>10</v>
      </c>
      <c r="M29" s="481"/>
      <c r="N29" s="481"/>
      <c r="O29" s="481"/>
      <c r="P29" s="523"/>
      <c r="Q29" s="480">
        <v>2050</v>
      </c>
      <c r="R29" s="481"/>
      <c r="S29" s="481"/>
      <c r="T29" s="481"/>
      <c r="U29" s="481"/>
      <c r="V29" s="523"/>
      <c r="W29" s="583"/>
      <c r="X29" s="584"/>
      <c r="Y29" s="585"/>
      <c r="Z29" s="479" t="s">
        <v>184</v>
      </c>
      <c r="AA29" s="459"/>
      <c r="AB29" s="459"/>
      <c r="AC29" s="459"/>
      <c r="AD29" s="459"/>
      <c r="AE29" s="459"/>
      <c r="AF29" s="459"/>
      <c r="AG29" s="460"/>
      <c r="AH29" s="480">
        <v>116</v>
      </c>
      <c r="AI29" s="481"/>
      <c r="AJ29" s="481"/>
      <c r="AK29" s="481"/>
      <c r="AL29" s="523"/>
      <c r="AM29" s="480">
        <v>352079</v>
      </c>
      <c r="AN29" s="481"/>
      <c r="AO29" s="481"/>
      <c r="AP29" s="481"/>
      <c r="AQ29" s="481"/>
      <c r="AR29" s="523"/>
      <c r="AS29" s="480">
        <v>3035</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385050</v>
      </c>
      <c r="BO29" s="430"/>
      <c r="BP29" s="430"/>
      <c r="BQ29" s="430"/>
      <c r="BR29" s="430"/>
      <c r="BS29" s="430"/>
      <c r="BT29" s="430"/>
      <c r="BU29" s="431"/>
      <c r="BV29" s="429">
        <v>389399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95.8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824604</v>
      </c>
      <c r="BO30" s="606"/>
      <c r="BP30" s="606"/>
      <c r="BQ30" s="606"/>
      <c r="BR30" s="606"/>
      <c r="BS30" s="606"/>
      <c r="BT30" s="606"/>
      <c r="BU30" s="607"/>
      <c r="BV30" s="605">
        <v>741526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193</v>
      </c>
      <c r="V33" s="453"/>
      <c r="W33" s="418" t="s">
        <v>194</v>
      </c>
      <c r="X33" s="418"/>
      <c r="Y33" s="418"/>
      <c r="Z33" s="418"/>
      <c r="AA33" s="418"/>
      <c r="AB33" s="418"/>
      <c r="AC33" s="418"/>
      <c r="AD33" s="418"/>
      <c r="AE33" s="418"/>
      <c r="AF33" s="418"/>
      <c r="AG33" s="418"/>
      <c r="AH33" s="418"/>
      <c r="AI33" s="418"/>
      <c r="AJ33" s="418"/>
      <c r="AK33" s="418"/>
      <c r="AL33" s="216"/>
      <c r="AM33" s="453" t="s">
        <v>193</v>
      </c>
      <c r="AN33" s="453"/>
      <c r="AO33" s="418" t="s">
        <v>194</v>
      </c>
      <c r="AP33" s="418"/>
      <c r="AQ33" s="418"/>
      <c r="AR33" s="418"/>
      <c r="AS33" s="418"/>
      <c r="AT33" s="418"/>
      <c r="AU33" s="418"/>
      <c r="AV33" s="418"/>
      <c r="AW33" s="418"/>
      <c r="AX33" s="418"/>
      <c r="AY33" s="418"/>
      <c r="AZ33" s="418"/>
      <c r="BA33" s="418"/>
      <c r="BB33" s="418"/>
      <c r="BC33" s="418"/>
      <c r="BD33" s="217"/>
      <c r="BE33" s="418" t="s">
        <v>195</v>
      </c>
      <c r="BF33" s="418"/>
      <c r="BG33" s="418" t="s">
        <v>196</v>
      </c>
      <c r="BH33" s="418"/>
      <c r="BI33" s="418"/>
      <c r="BJ33" s="418"/>
      <c r="BK33" s="418"/>
      <c r="BL33" s="418"/>
      <c r="BM33" s="418"/>
      <c r="BN33" s="418"/>
      <c r="BO33" s="418"/>
      <c r="BP33" s="418"/>
      <c r="BQ33" s="418"/>
      <c r="BR33" s="418"/>
      <c r="BS33" s="418"/>
      <c r="BT33" s="418"/>
      <c r="BU33" s="418"/>
      <c r="BV33" s="217"/>
      <c r="BW33" s="453" t="s">
        <v>195</v>
      </c>
      <c r="BX33" s="453"/>
      <c r="BY33" s="418" t="s">
        <v>197</v>
      </c>
      <c r="BZ33" s="418"/>
      <c r="CA33" s="418"/>
      <c r="CB33" s="418"/>
      <c r="CC33" s="418"/>
      <c r="CD33" s="418"/>
      <c r="CE33" s="418"/>
      <c r="CF33" s="418"/>
      <c r="CG33" s="418"/>
      <c r="CH33" s="418"/>
      <c r="CI33" s="418"/>
      <c r="CJ33" s="418"/>
      <c r="CK33" s="418"/>
      <c r="CL33" s="418"/>
      <c r="CM33" s="418"/>
      <c r="CN33" s="216"/>
      <c r="CO33" s="453" t="s">
        <v>193</v>
      </c>
      <c r="CP33" s="453"/>
      <c r="CQ33" s="418" t="s">
        <v>198</v>
      </c>
      <c r="CR33" s="418"/>
      <c r="CS33" s="418"/>
      <c r="CT33" s="418"/>
      <c r="CU33" s="418"/>
      <c r="CV33" s="418"/>
      <c r="CW33" s="418"/>
      <c r="CX33" s="418"/>
      <c r="CY33" s="418"/>
      <c r="CZ33" s="418"/>
      <c r="DA33" s="418"/>
      <c r="DB33" s="418"/>
      <c r="DC33" s="418"/>
      <c r="DD33" s="418"/>
      <c r="DE33" s="418"/>
      <c r="DF33" s="216"/>
      <c r="DG33" s="617" t="s">
        <v>199</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国民健康保険特別会計事業勘定</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IF('各会計、関係団体の財政状況及び健全化判断比率'!B31="","",'各会計、関係団体の財政状況及び健全化判断比率'!B31)</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日高中部消防組合（一般会計）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13</v>
      </c>
      <c r="CP34" s="618"/>
      <c r="CQ34" s="619" t="str">
        <f>IF('各会計、関係団体の財政状況及び健全化判断比率'!BS7="","",'各会計、関係団体の財政状況及び健全化判断比率'!BS7)</f>
        <v>日高軽種馬共同育成公社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国民健康保険診療所事業特別会計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IF('各会計、関係団体の財政状況及び健全化判断比率'!B32="","",'各会計、関係団体の財政状況及び健全化判断比率'!B32)</f>
        <v>下水道事業特別会計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日高中部衛生施設組合（一般会計）</v>
      </c>
      <c r="BZ35" s="619"/>
      <c r="CA35" s="619"/>
      <c r="CB35" s="619"/>
      <c r="CC35" s="619"/>
      <c r="CD35" s="619"/>
      <c r="CE35" s="619"/>
      <c r="CF35" s="619"/>
      <c r="CG35" s="619"/>
      <c r="CH35" s="619"/>
      <c r="CI35" s="619"/>
      <c r="CJ35" s="619"/>
      <c r="CK35" s="619"/>
      <c r="CL35" s="619"/>
      <c r="CM35" s="619"/>
      <c r="CN35" s="214"/>
      <c r="CO35" s="618">
        <f t="shared" ref="CO35:CO43" si="3">IF(CQ35="","",CO34+1)</f>
        <v>14</v>
      </c>
      <c r="CP35" s="618"/>
      <c r="CQ35" s="619" t="str">
        <f>IF('各会計、関係団体の財政状況及び健全化判断比率'!BS8="","",'各会計、関係団体の財政状況及び健全化判断比率'!BS8)</f>
        <v>にいかっぷホロシリ乗馬クラブ</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介護サービス特別会計事業勘定</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日高中部広域連合（一般会計）</v>
      </c>
      <c r="BZ36" s="619"/>
      <c r="CA36" s="619"/>
      <c r="CB36" s="619"/>
      <c r="CC36" s="619"/>
      <c r="CD36" s="619"/>
      <c r="CE36" s="619"/>
      <c r="CF36" s="619"/>
      <c r="CG36" s="619"/>
      <c r="CH36" s="619"/>
      <c r="CI36" s="619"/>
      <c r="CJ36" s="619"/>
      <c r="CK36" s="619"/>
      <c r="CL36" s="619"/>
      <c r="CM36" s="619"/>
      <c r="CN36" s="214"/>
      <c r="CO36" s="618">
        <f t="shared" si="3"/>
        <v>15</v>
      </c>
      <c r="CP36" s="618"/>
      <c r="CQ36" s="619" t="str">
        <f>IF('各会計、関係団体の財政状況及び健全化判断比率'!BS9="","",'各会計、関係団体の財政状況及び健全化判断比率'!BS9)</f>
        <v>新冠ヒルズ</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日高中部広域連合（介護保険特別会計）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日高管内地方税滞納整理機構</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My7itmzV/9F6iCR25uHR/zWZAOFCkcHiqKGOL1q3K4SGvAE1QY2qy81aj48JBreQZVd0OAugD+LVhYM/cYWf9g==" saltValue="SPZwxQ9WFVfV8qggTeH3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10" t="s">
        <v>549</v>
      </c>
      <c r="D34" s="1210"/>
      <c r="E34" s="1211"/>
      <c r="F34" s="32">
        <v>3.42</v>
      </c>
      <c r="G34" s="33">
        <v>3.11</v>
      </c>
      <c r="H34" s="33">
        <v>3.21</v>
      </c>
      <c r="I34" s="33">
        <v>2.38</v>
      </c>
      <c r="J34" s="34">
        <v>2.69</v>
      </c>
      <c r="K34" s="22"/>
      <c r="L34" s="22"/>
      <c r="M34" s="22"/>
      <c r="N34" s="22"/>
      <c r="O34" s="22"/>
      <c r="P34" s="22"/>
    </row>
    <row r="35" spans="1:16" ht="39" customHeight="1" x14ac:dyDescent="0.15">
      <c r="A35" s="22"/>
      <c r="B35" s="35"/>
      <c r="C35" s="1204" t="s">
        <v>550</v>
      </c>
      <c r="D35" s="1205"/>
      <c r="E35" s="1206"/>
      <c r="F35" s="36">
        <v>0.32</v>
      </c>
      <c r="G35" s="37">
        <v>0.32</v>
      </c>
      <c r="H35" s="37">
        <v>0.12</v>
      </c>
      <c r="I35" s="37">
        <v>0.27</v>
      </c>
      <c r="J35" s="38">
        <v>0.88</v>
      </c>
      <c r="K35" s="22"/>
      <c r="L35" s="22"/>
      <c r="M35" s="22"/>
      <c r="N35" s="22"/>
      <c r="O35" s="22"/>
      <c r="P35" s="22"/>
    </row>
    <row r="36" spans="1:16" ht="39" customHeight="1" x14ac:dyDescent="0.15">
      <c r="A36" s="22"/>
      <c r="B36" s="35"/>
      <c r="C36" s="1204" t="s">
        <v>551</v>
      </c>
      <c r="D36" s="1205"/>
      <c r="E36" s="1206"/>
      <c r="F36" s="36">
        <v>1.04</v>
      </c>
      <c r="G36" s="37">
        <v>1.43</v>
      </c>
      <c r="H36" s="37">
        <v>1.9</v>
      </c>
      <c r="I36" s="37">
        <v>0.99</v>
      </c>
      <c r="J36" s="38">
        <v>0.63</v>
      </c>
      <c r="K36" s="22"/>
      <c r="L36" s="22"/>
      <c r="M36" s="22"/>
      <c r="N36" s="22"/>
      <c r="O36" s="22"/>
      <c r="P36" s="22"/>
    </row>
    <row r="37" spans="1:16" ht="39" customHeight="1" x14ac:dyDescent="0.15">
      <c r="A37" s="22"/>
      <c r="B37" s="35"/>
      <c r="C37" s="1204" t="s">
        <v>552</v>
      </c>
      <c r="D37" s="1205"/>
      <c r="E37" s="1206"/>
      <c r="F37" s="36">
        <v>0.16</v>
      </c>
      <c r="G37" s="37">
        <v>0.12</v>
      </c>
      <c r="H37" s="37">
        <v>0.1</v>
      </c>
      <c r="I37" s="37">
        <v>0.15</v>
      </c>
      <c r="J37" s="38">
        <v>0.21</v>
      </c>
      <c r="K37" s="22"/>
      <c r="L37" s="22"/>
      <c r="M37" s="22"/>
      <c r="N37" s="22"/>
      <c r="O37" s="22"/>
      <c r="P37" s="22"/>
    </row>
    <row r="38" spans="1:16" ht="39" customHeight="1" x14ac:dyDescent="0.15">
      <c r="A38" s="22"/>
      <c r="B38" s="35"/>
      <c r="C38" s="1204" t="s">
        <v>553</v>
      </c>
      <c r="D38" s="1205"/>
      <c r="E38" s="1206"/>
      <c r="F38" s="36">
        <v>0.24</v>
      </c>
      <c r="G38" s="37">
        <v>0.25</v>
      </c>
      <c r="H38" s="37">
        <v>0.08</v>
      </c>
      <c r="I38" s="37">
        <v>0.04</v>
      </c>
      <c r="J38" s="38">
        <v>0.13</v>
      </c>
      <c r="K38" s="22"/>
      <c r="L38" s="22"/>
      <c r="M38" s="22"/>
      <c r="N38" s="22"/>
      <c r="O38" s="22"/>
      <c r="P38" s="22"/>
    </row>
    <row r="39" spans="1:16" ht="39" customHeight="1" x14ac:dyDescent="0.15">
      <c r="A39" s="22"/>
      <c r="B39" s="35"/>
      <c r="C39" s="1204" t="s">
        <v>554</v>
      </c>
      <c r="D39" s="1205"/>
      <c r="E39" s="1206"/>
      <c r="F39" s="36">
        <v>0.09</v>
      </c>
      <c r="G39" s="37">
        <v>7.0000000000000007E-2</v>
      </c>
      <c r="H39" s="37">
        <v>0.06</v>
      </c>
      <c r="I39" s="37">
        <v>0.04</v>
      </c>
      <c r="J39" s="38">
        <v>0.03</v>
      </c>
      <c r="K39" s="22"/>
      <c r="L39" s="22"/>
      <c r="M39" s="22"/>
      <c r="N39" s="22"/>
      <c r="O39" s="22"/>
      <c r="P39" s="22"/>
    </row>
    <row r="40" spans="1:16" ht="39" customHeight="1" x14ac:dyDescent="0.15">
      <c r="A40" s="22"/>
      <c r="B40" s="35"/>
      <c r="C40" s="1204" t="s">
        <v>555</v>
      </c>
      <c r="D40" s="1205"/>
      <c r="E40" s="1206"/>
      <c r="F40" s="36">
        <v>0.01</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556</v>
      </c>
      <c r="D42" s="1205"/>
      <c r="E42" s="1206"/>
      <c r="F42" s="36" t="s">
        <v>498</v>
      </c>
      <c r="G42" s="37" t="s">
        <v>498</v>
      </c>
      <c r="H42" s="37" t="s">
        <v>498</v>
      </c>
      <c r="I42" s="37" t="s">
        <v>498</v>
      </c>
      <c r="J42" s="38" t="s">
        <v>498</v>
      </c>
      <c r="K42" s="22"/>
      <c r="L42" s="22"/>
      <c r="M42" s="22"/>
      <c r="N42" s="22"/>
      <c r="O42" s="22"/>
      <c r="P42" s="22"/>
    </row>
    <row r="43" spans="1:16" ht="39" customHeight="1" thickBot="1" x14ac:dyDescent="0.2">
      <c r="A43" s="22"/>
      <c r="B43" s="40"/>
      <c r="C43" s="1207" t="s">
        <v>557</v>
      </c>
      <c r="D43" s="1208"/>
      <c r="E43" s="1209"/>
      <c r="F43" s="41" t="s">
        <v>498</v>
      </c>
      <c r="G43" s="42" t="s">
        <v>498</v>
      </c>
      <c r="H43" s="42" t="s">
        <v>498</v>
      </c>
      <c r="I43" s="42" t="s">
        <v>498</v>
      </c>
      <c r="J43" s="43" t="s">
        <v>498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wH3YeY4s+p7abeyEuQ2cV4AQ2JUVzVLjnsuf8vKrT46zhnj06j/aTgQXVpIbe6dYqay6LYldzI9oos3kJcvUQ==" saltValue="TfZ+zuVEIDMCA7HCzIsb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759</v>
      </c>
      <c r="L45" s="60">
        <v>760</v>
      </c>
      <c r="M45" s="60">
        <v>768</v>
      </c>
      <c r="N45" s="60">
        <v>785</v>
      </c>
      <c r="O45" s="61">
        <v>771</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498</v>
      </c>
      <c r="L46" s="64" t="s">
        <v>498</v>
      </c>
      <c r="M46" s="64" t="s">
        <v>498</v>
      </c>
      <c r="N46" s="64" t="s">
        <v>498</v>
      </c>
      <c r="O46" s="65" t="s">
        <v>498</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498</v>
      </c>
      <c r="L47" s="64" t="s">
        <v>498</v>
      </c>
      <c r="M47" s="64" t="s">
        <v>498</v>
      </c>
      <c r="N47" s="64" t="s">
        <v>498</v>
      </c>
      <c r="O47" s="65" t="s">
        <v>498</v>
      </c>
      <c r="P47" s="48"/>
      <c r="Q47" s="48"/>
      <c r="R47" s="48"/>
      <c r="S47" s="48"/>
      <c r="T47" s="48"/>
      <c r="U47" s="48"/>
    </row>
    <row r="48" spans="1:21" ht="30.75" customHeight="1" x14ac:dyDescent="0.15">
      <c r="A48" s="48"/>
      <c r="B48" s="1214"/>
      <c r="C48" s="1215"/>
      <c r="D48" s="62"/>
      <c r="E48" s="1220" t="s">
        <v>14</v>
      </c>
      <c r="F48" s="1220"/>
      <c r="G48" s="1220"/>
      <c r="H48" s="1220"/>
      <c r="I48" s="1220"/>
      <c r="J48" s="1221"/>
      <c r="K48" s="63">
        <v>145</v>
      </c>
      <c r="L48" s="64">
        <v>154</v>
      </c>
      <c r="M48" s="64">
        <v>128</v>
      </c>
      <c r="N48" s="64">
        <v>135</v>
      </c>
      <c r="O48" s="65">
        <v>129</v>
      </c>
      <c r="P48" s="48"/>
      <c r="Q48" s="48"/>
      <c r="R48" s="48"/>
      <c r="S48" s="48"/>
      <c r="T48" s="48"/>
      <c r="U48" s="48"/>
    </row>
    <row r="49" spans="1:21" ht="30.75" customHeight="1" x14ac:dyDescent="0.15">
      <c r="A49" s="48"/>
      <c r="B49" s="1214"/>
      <c r="C49" s="1215"/>
      <c r="D49" s="62"/>
      <c r="E49" s="1220" t="s">
        <v>15</v>
      </c>
      <c r="F49" s="1220"/>
      <c r="G49" s="1220"/>
      <c r="H49" s="1220"/>
      <c r="I49" s="1220"/>
      <c r="J49" s="1221"/>
      <c r="K49" s="63">
        <v>65</v>
      </c>
      <c r="L49" s="64">
        <v>67</v>
      </c>
      <c r="M49" s="64">
        <v>10</v>
      </c>
      <c r="N49" s="64">
        <v>10</v>
      </c>
      <c r="O49" s="65">
        <v>10</v>
      </c>
      <c r="P49" s="48"/>
      <c r="Q49" s="48"/>
      <c r="R49" s="48"/>
      <c r="S49" s="48"/>
      <c r="T49" s="48"/>
      <c r="U49" s="48"/>
    </row>
    <row r="50" spans="1:21" ht="30.75" customHeight="1" x14ac:dyDescent="0.15">
      <c r="A50" s="48"/>
      <c r="B50" s="1214"/>
      <c r="C50" s="1215"/>
      <c r="D50" s="62"/>
      <c r="E50" s="1220" t="s">
        <v>16</v>
      </c>
      <c r="F50" s="1220"/>
      <c r="G50" s="1220"/>
      <c r="H50" s="1220"/>
      <c r="I50" s="1220"/>
      <c r="J50" s="1221"/>
      <c r="K50" s="63">
        <v>9</v>
      </c>
      <c r="L50" s="64">
        <v>2</v>
      </c>
      <c r="M50" s="64">
        <v>1</v>
      </c>
      <c r="N50" s="64">
        <v>1</v>
      </c>
      <c r="O50" s="65">
        <v>1</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498</v>
      </c>
      <c r="L51" s="64" t="s">
        <v>498</v>
      </c>
      <c r="M51" s="64" t="s">
        <v>498</v>
      </c>
      <c r="N51" s="64" t="s">
        <v>498</v>
      </c>
      <c r="O51" s="65" t="s">
        <v>498</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646</v>
      </c>
      <c r="L52" s="64">
        <v>755</v>
      </c>
      <c r="M52" s="64">
        <v>729</v>
      </c>
      <c r="N52" s="64">
        <v>732</v>
      </c>
      <c r="O52" s="65">
        <v>698</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332</v>
      </c>
      <c r="L53" s="69">
        <v>228</v>
      </c>
      <c r="M53" s="69">
        <v>178</v>
      </c>
      <c r="N53" s="69">
        <v>199</v>
      </c>
      <c r="O53" s="70">
        <v>213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558</v>
      </c>
      <c r="P55" s="48"/>
      <c r="Q55" s="48"/>
      <c r="R55" s="48"/>
      <c r="S55" s="48"/>
      <c r="T55" s="48"/>
      <c r="U55" s="48"/>
    </row>
    <row r="56" spans="1:21" ht="31.5" customHeight="1" thickBot="1" x14ac:dyDescent="0.2">
      <c r="A56" s="48"/>
      <c r="B56" s="76"/>
      <c r="C56" s="77"/>
      <c r="D56" s="77"/>
      <c r="E56" s="78"/>
      <c r="F56" s="78"/>
      <c r="G56" s="78"/>
      <c r="H56" s="78"/>
      <c r="I56" s="78"/>
      <c r="J56" s="79" t="s">
        <v>2</v>
      </c>
      <c r="K56" s="80" t="s">
        <v>559</v>
      </c>
      <c r="L56" s="81" t="s">
        <v>560</v>
      </c>
      <c r="M56" s="81" t="s">
        <v>561</v>
      </c>
      <c r="N56" s="81" t="s">
        <v>562</v>
      </c>
      <c r="O56" s="82" t="s">
        <v>563</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vuI+tybu2R0hHvExG7/5A0QcmDhm/otyj9jiSeRP4VmyBlqA8A64ZnjImp+yiqw6gNGLR5R+5vqPInoNP8HwQ==" saltValue="n3E/bQQPaB9J71F+8XJn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540</v>
      </c>
      <c r="J40" s="100" t="s">
        <v>541</v>
      </c>
      <c r="K40" s="100" t="s">
        <v>542</v>
      </c>
      <c r="L40" s="100" t="s">
        <v>543</v>
      </c>
      <c r="M40" s="101" t="s">
        <v>544</v>
      </c>
    </row>
    <row r="41" spans="2:13" ht="27.75" customHeight="1" x14ac:dyDescent="0.15">
      <c r="B41" s="1238" t="s">
        <v>29</v>
      </c>
      <c r="C41" s="1239"/>
      <c r="D41" s="102"/>
      <c r="E41" s="1244" t="s">
        <v>30</v>
      </c>
      <c r="F41" s="1244"/>
      <c r="G41" s="1244"/>
      <c r="H41" s="1245"/>
      <c r="I41" s="103">
        <v>6824</v>
      </c>
      <c r="J41" s="104">
        <v>6603</v>
      </c>
      <c r="K41" s="104">
        <v>6208</v>
      </c>
      <c r="L41" s="104">
        <v>5804</v>
      </c>
      <c r="M41" s="105">
        <v>5806</v>
      </c>
    </row>
    <row r="42" spans="2:13" ht="27.75" customHeight="1" x14ac:dyDescent="0.15">
      <c r="B42" s="1240"/>
      <c r="C42" s="1241"/>
      <c r="D42" s="106"/>
      <c r="E42" s="1246" t="s">
        <v>31</v>
      </c>
      <c r="F42" s="1246"/>
      <c r="G42" s="1246"/>
      <c r="H42" s="1247"/>
      <c r="I42" s="107" t="s">
        <v>498</v>
      </c>
      <c r="J42" s="108" t="s">
        <v>498</v>
      </c>
      <c r="K42" s="108" t="s">
        <v>498</v>
      </c>
      <c r="L42" s="108" t="s">
        <v>498</v>
      </c>
      <c r="M42" s="109" t="s">
        <v>498</v>
      </c>
    </row>
    <row r="43" spans="2:13" ht="27.75" customHeight="1" x14ac:dyDescent="0.15">
      <c r="B43" s="1240"/>
      <c r="C43" s="1241"/>
      <c r="D43" s="106"/>
      <c r="E43" s="1246" t="s">
        <v>32</v>
      </c>
      <c r="F43" s="1246"/>
      <c r="G43" s="1246"/>
      <c r="H43" s="1247"/>
      <c r="I43" s="107">
        <v>1669</v>
      </c>
      <c r="J43" s="108">
        <v>1547</v>
      </c>
      <c r="K43" s="108">
        <v>1437</v>
      </c>
      <c r="L43" s="108">
        <v>1312</v>
      </c>
      <c r="M43" s="109">
        <v>1211</v>
      </c>
    </row>
    <row r="44" spans="2:13" ht="27.75" customHeight="1" x14ac:dyDescent="0.15">
      <c r="B44" s="1240"/>
      <c r="C44" s="1241"/>
      <c r="D44" s="106"/>
      <c r="E44" s="1246" t="s">
        <v>33</v>
      </c>
      <c r="F44" s="1246"/>
      <c r="G44" s="1246"/>
      <c r="H44" s="1247"/>
      <c r="I44" s="107">
        <v>148</v>
      </c>
      <c r="J44" s="108">
        <v>84</v>
      </c>
      <c r="K44" s="108">
        <v>41</v>
      </c>
      <c r="L44" s="108">
        <v>33</v>
      </c>
      <c r="M44" s="109">
        <v>25</v>
      </c>
    </row>
    <row r="45" spans="2:13" ht="27.75" customHeight="1" x14ac:dyDescent="0.15">
      <c r="B45" s="1240"/>
      <c r="C45" s="1241"/>
      <c r="D45" s="106"/>
      <c r="E45" s="1246" t="s">
        <v>34</v>
      </c>
      <c r="F45" s="1246"/>
      <c r="G45" s="1246"/>
      <c r="H45" s="1247"/>
      <c r="I45" s="107">
        <v>384</v>
      </c>
      <c r="J45" s="108">
        <v>370</v>
      </c>
      <c r="K45" s="108">
        <v>348</v>
      </c>
      <c r="L45" s="108">
        <v>334</v>
      </c>
      <c r="M45" s="109">
        <v>289</v>
      </c>
    </row>
    <row r="46" spans="2:13" ht="27.75" customHeight="1" x14ac:dyDescent="0.15">
      <c r="B46" s="1240"/>
      <c r="C46" s="1241"/>
      <c r="D46" s="110"/>
      <c r="E46" s="1246" t="s">
        <v>35</v>
      </c>
      <c r="F46" s="1246"/>
      <c r="G46" s="1246"/>
      <c r="H46" s="1247"/>
      <c r="I46" s="107">
        <v>2</v>
      </c>
      <c r="J46" s="108" t="s">
        <v>498</v>
      </c>
      <c r="K46" s="108" t="s">
        <v>498</v>
      </c>
      <c r="L46" s="108" t="s">
        <v>498</v>
      </c>
      <c r="M46" s="109" t="s">
        <v>498</v>
      </c>
    </row>
    <row r="47" spans="2:13" ht="27.75" customHeight="1" x14ac:dyDescent="0.15">
      <c r="B47" s="1240"/>
      <c r="C47" s="1241"/>
      <c r="D47" s="111"/>
      <c r="E47" s="1248" t="s">
        <v>36</v>
      </c>
      <c r="F47" s="1249"/>
      <c r="G47" s="1249"/>
      <c r="H47" s="1250"/>
      <c r="I47" s="107" t="s">
        <v>498</v>
      </c>
      <c r="J47" s="108" t="s">
        <v>498</v>
      </c>
      <c r="K47" s="108" t="s">
        <v>498</v>
      </c>
      <c r="L47" s="108" t="s">
        <v>498</v>
      </c>
      <c r="M47" s="109" t="s">
        <v>498</v>
      </c>
    </row>
    <row r="48" spans="2:13" ht="27.75" customHeight="1" x14ac:dyDescent="0.15">
      <c r="B48" s="1240"/>
      <c r="C48" s="1241"/>
      <c r="D48" s="106"/>
      <c r="E48" s="1246" t="s">
        <v>37</v>
      </c>
      <c r="F48" s="1246"/>
      <c r="G48" s="1246"/>
      <c r="H48" s="1247"/>
      <c r="I48" s="107" t="s">
        <v>498</v>
      </c>
      <c r="J48" s="108" t="s">
        <v>498</v>
      </c>
      <c r="K48" s="108" t="s">
        <v>498</v>
      </c>
      <c r="L48" s="108" t="s">
        <v>498</v>
      </c>
      <c r="M48" s="109" t="s">
        <v>498</v>
      </c>
    </row>
    <row r="49" spans="2:13" ht="27.75" customHeight="1" x14ac:dyDescent="0.15">
      <c r="B49" s="1242"/>
      <c r="C49" s="1243"/>
      <c r="D49" s="106"/>
      <c r="E49" s="1246" t="s">
        <v>38</v>
      </c>
      <c r="F49" s="1246"/>
      <c r="G49" s="1246"/>
      <c r="H49" s="1247"/>
      <c r="I49" s="107" t="s">
        <v>498</v>
      </c>
      <c r="J49" s="108" t="s">
        <v>498</v>
      </c>
      <c r="K49" s="108" t="s">
        <v>498</v>
      </c>
      <c r="L49" s="108" t="s">
        <v>498</v>
      </c>
      <c r="M49" s="109" t="s">
        <v>498</v>
      </c>
    </row>
    <row r="50" spans="2:13" ht="27.75" customHeight="1" x14ac:dyDescent="0.15">
      <c r="B50" s="1251" t="s">
        <v>39</v>
      </c>
      <c r="C50" s="1252"/>
      <c r="D50" s="112"/>
      <c r="E50" s="1246" t="s">
        <v>40</v>
      </c>
      <c r="F50" s="1246"/>
      <c r="G50" s="1246"/>
      <c r="H50" s="1247"/>
      <c r="I50" s="107">
        <v>2376</v>
      </c>
      <c r="J50" s="108">
        <v>2153</v>
      </c>
      <c r="K50" s="108">
        <v>2055</v>
      </c>
      <c r="L50" s="108">
        <v>1770</v>
      </c>
      <c r="M50" s="109">
        <v>1756</v>
      </c>
    </row>
    <row r="51" spans="2:13" ht="27.75" customHeight="1" x14ac:dyDescent="0.15">
      <c r="B51" s="1240"/>
      <c r="C51" s="1241"/>
      <c r="D51" s="106"/>
      <c r="E51" s="1246" t="s">
        <v>41</v>
      </c>
      <c r="F51" s="1246"/>
      <c r="G51" s="1246"/>
      <c r="H51" s="1247"/>
      <c r="I51" s="107">
        <v>536</v>
      </c>
      <c r="J51" s="108">
        <v>551</v>
      </c>
      <c r="K51" s="108">
        <v>511</v>
      </c>
      <c r="L51" s="108">
        <v>469</v>
      </c>
      <c r="M51" s="109">
        <v>430</v>
      </c>
    </row>
    <row r="52" spans="2:13" ht="27.75" customHeight="1" x14ac:dyDescent="0.15">
      <c r="B52" s="1242"/>
      <c r="C52" s="1243"/>
      <c r="D52" s="106"/>
      <c r="E52" s="1246" t="s">
        <v>42</v>
      </c>
      <c r="F52" s="1246"/>
      <c r="G52" s="1246"/>
      <c r="H52" s="1247"/>
      <c r="I52" s="107">
        <v>5945</v>
      </c>
      <c r="J52" s="108">
        <v>5725</v>
      </c>
      <c r="K52" s="108">
        <v>5388</v>
      </c>
      <c r="L52" s="108">
        <v>5031</v>
      </c>
      <c r="M52" s="109">
        <v>4979</v>
      </c>
    </row>
    <row r="53" spans="2:13" ht="27.75" customHeight="1" thickBot="1" x14ac:dyDescent="0.2">
      <c r="B53" s="1253" t="s">
        <v>43</v>
      </c>
      <c r="C53" s="1254"/>
      <c r="D53" s="113"/>
      <c r="E53" s="1255" t="s">
        <v>44</v>
      </c>
      <c r="F53" s="1255"/>
      <c r="G53" s="1255"/>
      <c r="H53" s="1256"/>
      <c r="I53" s="114">
        <v>171</v>
      </c>
      <c r="J53" s="115">
        <v>174</v>
      </c>
      <c r="K53" s="115">
        <v>80</v>
      </c>
      <c r="L53" s="115">
        <v>214</v>
      </c>
      <c r="M53" s="116">
        <v>165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rSCRJ8pZcR4QYwTJiBC5oJzibZxATTj/dy3kpvSCwl1WBA6prbN/75RRJ+nOJkomEUKHH4lsGSshN/9tlQJjg==" saltValue="AKWMgk91VOl6Tu0AjP8X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542</v>
      </c>
      <c r="G54" s="125" t="s">
        <v>543</v>
      </c>
      <c r="H54" s="126" t="s">
        <v>544</v>
      </c>
    </row>
    <row r="55" spans="2:8" ht="52.5" customHeight="1" x14ac:dyDescent="0.15">
      <c r="B55" s="127"/>
      <c r="C55" s="1265" t="s">
        <v>47</v>
      </c>
      <c r="D55" s="1265"/>
      <c r="E55" s="1266"/>
      <c r="F55" s="128">
        <v>977</v>
      </c>
      <c r="G55" s="128">
        <v>639</v>
      </c>
      <c r="H55" s="129">
        <v>547</v>
      </c>
    </row>
    <row r="56" spans="2:8" ht="52.5" customHeight="1" x14ac:dyDescent="0.15">
      <c r="B56" s="130"/>
      <c r="C56" s="1267" t="s">
        <v>48</v>
      </c>
      <c r="D56" s="1267"/>
      <c r="E56" s="1268"/>
      <c r="F56" s="131">
        <v>396</v>
      </c>
      <c r="G56" s="131">
        <v>389</v>
      </c>
      <c r="H56" s="132">
        <v>385</v>
      </c>
    </row>
    <row r="57" spans="2:8" ht="53.25" customHeight="1" x14ac:dyDescent="0.15">
      <c r="B57" s="130"/>
      <c r="C57" s="1269" t="s">
        <v>49</v>
      </c>
      <c r="D57" s="1269"/>
      <c r="E57" s="1270"/>
      <c r="F57" s="133">
        <v>682</v>
      </c>
      <c r="G57" s="133">
        <v>742</v>
      </c>
      <c r="H57" s="134">
        <v>825</v>
      </c>
    </row>
    <row r="58" spans="2:8" ht="45.75" customHeight="1" x14ac:dyDescent="0.15">
      <c r="B58" s="135"/>
      <c r="C58" s="1257" t="s">
        <v>564</v>
      </c>
      <c r="D58" s="1258"/>
      <c r="E58" s="1259"/>
      <c r="F58" s="136">
        <v>360</v>
      </c>
      <c r="G58" s="136">
        <v>414</v>
      </c>
      <c r="H58" s="137">
        <v>488</v>
      </c>
    </row>
    <row r="59" spans="2:8" ht="45.75" customHeight="1" x14ac:dyDescent="0.15">
      <c r="B59" s="135"/>
      <c r="C59" s="1257" t="s">
        <v>565</v>
      </c>
      <c r="D59" s="1258"/>
      <c r="E59" s="1259"/>
      <c r="F59" s="136">
        <v>322</v>
      </c>
      <c r="G59" s="136">
        <v>328</v>
      </c>
      <c r="H59" s="137">
        <v>334</v>
      </c>
    </row>
    <row r="60" spans="2:8" ht="45.75" customHeight="1" x14ac:dyDescent="0.15">
      <c r="B60" s="135"/>
      <c r="C60" s="1257" t="s">
        <v>566</v>
      </c>
      <c r="D60" s="1258"/>
      <c r="E60" s="1259"/>
      <c r="F60" s="136">
        <v>0</v>
      </c>
      <c r="G60" s="136">
        <v>0</v>
      </c>
      <c r="H60" s="137">
        <v>3</v>
      </c>
    </row>
    <row r="61" spans="2:8" ht="45.75" customHeight="1" x14ac:dyDescent="0.15">
      <c r="B61" s="135"/>
      <c r="C61" s="1257"/>
      <c r="D61" s="1258"/>
      <c r="E61" s="1259"/>
      <c r="F61" s="136"/>
      <c r="G61" s="136"/>
      <c r="H61" s="137"/>
    </row>
    <row r="62" spans="2:8" ht="45.75" customHeight="1" thickBot="1" x14ac:dyDescent="0.2">
      <c r="B62" s="138"/>
      <c r="C62" s="1260"/>
      <c r="D62" s="1261"/>
      <c r="E62" s="1262"/>
      <c r="F62" s="139"/>
      <c r="G62" s="139"/>
      <c r="H62" s="140"/>
    </row>
    <row r="63" spans="2:8" ht="52.5" customHeight="1" thickBot="1" x14ac:dyDescent="0.2">
      <c r="B63" s="141"/>
      <c r="C63" s="1263" t="s">
        <v>50</v>
      </c>
      <c r="D63" s="1263"/>
      <c r="E63" s="1264"/>
      <c r="F63" s="142">
        <v>2055</v>
      </c>
      <c r="G63" s="142">
        <v>1770</v>
      </c>
      <c r="H63" s="143">
        <v>1756</v>
      </c>
    </row>
    <row r="64" spans="2:8" ht="15" customHeight="1" x14ac:dyDescent="0.15"/>
  </sheetData>
  <sheetProtection algorithmName="SHA-512" hashValue="dVDT7/ycAydoirHh3dv8pKhz4D8Gvsyj/oMZeDHZLHbA0LkpA3X2eMqKf/SM7fNwpZlYulfFPCMI1qPqLxsJ2w==" saltValue="xmOdPIm7MMVAqUiDBdGC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07D4B-0551-4CB8-AEA9-91DE947F9EB7}">
  <sheetPr>
    <pageSetUpPr fitToPage="1"/>
  </sheetPr>
  <dimension ref="A1:WZM160"/>
  <sheetViews>
    <sheetView showGridLines="0" zoomScaleNormal="100" zoomScaleSheetLayoutView="55" workbookViewId="0">
      <selection activeCell="AN72" sqref="AN72:BO72"/>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578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578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579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581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582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540</v>
      </c>
      <c r="BQ50" s="1305"/>
      <c r="BR50" s="1305"/>
      <c r="BS50" s="1305"/>
      <c r="BT50" s="1305"/>
      <c r="BU50" s="1305"/>
      <c r="BV50" s="1305"/>
      <c r="BW50" s="1305"/>
      <c r="BX50" s="1305" t="s">
        <v>541</v>
      </c>
      <c r="BY50" s="1305"/>
      <c r="BZ50" s="1305"/>
      <c r="CA50" s="1305"/>
      <c r="CB50" s="1305"/>
      <c r="CC50" s="1305"/>
      <c r="CD50" s="1305"/>
      <c r="CE50" s="1305"/>
      <c r="CF50" s="1305" t="s">
        <v>542</v>
      </c>
      <c r="CG50" s="1305"/>
      <c r="CH50" s="1305"/>
      <c r="CI50" s="1305"/>
      <c r="CJ50" s="1305"/>
      <c r="CK50" s="1305"/>
      <c r="CL50" s="1305"/>
      <c r="CM50" s="1305"/>
      <c r="CN50" s="1305" t="s">
        <v>543</v>
      </c>
      <c r="CO50" s="1305"/>
      <c r="CP50" s="1305"/>
      <c r="CQ50" s="1305"/>
      <c r="CR50" s="1305"/>
      <c r="CS50" s="1305"/>
      <c r="CT50" s="1305"/>
      <c r="CU50" s="1305"/>
      <c r="CV50" s="1305" t="s">
        <v>544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583</v>
      </c>
      <c r="AO51" s="1309"/>
      <c r="AP51" s="1309"/>
      <c r="AQ51" s="1309"/>
      <c r="AR51" s="1309"/>
      <c r="AS51" s="1309"/>
      <c r="AT51" s="1309"/>
      <c r="AU51" s="1309"/>
      <c r="AV51" s="1309"/>
      <c r="AW51" s="1309"/>
      <c r="AX51" s="1309"/>
      <c r="AY51" s="1309"/>
      <c r="AZ51" s="1309"/>
      <c r="BA51" s="1309"/>
      <c r="BB51" s="1309" t="s">
        <v>584</v>
      </c>
      <c r="BC51" s="1309"/>
      <c r="BD51" s="1309"/>
      <c r="BE51" s="1309"/>
      <c r="BF51" s="1309"/>
      <c r="BG51" s="1309"/>
      <c r="BH51" s="1309"/>
      <c r="BI51" s="1309"/>
      <c r="BJ51" s="1309"/>
      <c r="BK51" s="1309"/>
      <c r="BL51" s="1309"/>
      <c r="BM51" s="1309"/>
      <c r="BN51" s="1309"/>
      <c r="BO51" s="1309"/>
      <c r="BP51" s="1310">
        <v>5.7</v>
      </c>
      <c r="BQ51" s="1310"/>
      <c r="BR51" s="1310"/>
      <c r="BS51" s="1310"/>
      <c r="BT51" s="1310"/>
      <c r="BU51" s="1310"/>
      <c r="BV51" s="1310"/>
      <c r="BW51" s="1310"/>
      <c r="BX51" s="1310">
        <v>6.2</v>
      </c>
      <c r="BY51" s="1310"/>
      <c r="BZ51" s="1310"/>
      <c r="CA51" s="1310"/>
      <c r="CB51" s="1310"/>
      <c r="CC51" s="1310"/>
      <c r="CD51" s="1310"/>
      <c r="CE51" s="1310"/>
      <c r="CF51" s="1310">
        <v>2.8</v>
      </c>
      <c r="CG51" s="1310"/>
      <c r="CH51" s="1310"/>
      <c r="CI51" s="1310"/>
      <c r="CJ51" s="1310"/>
      <c r="CK51" s="1310"/>
      <c r="CL51" s="1310"/>
      <c r="CM51" s="1310"/>
      <c r="CN51" s="1310">
        <v>7.9</v>
      </c>
      <c r="CO51" s="1310"/>
      <c r="CP51" s="1310"/>
      <c r="CQ51" s="1310"/>
      <c r="CR51" s="1310"/>
      <c r="CS51" s="1310"/>
      <c r="CT51" s="1310"/>
      <c r="CU51" s="1310"/>
      <c r="CV51" s="1310">
        <v>6</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585</v>
      </c>
      <c r="BC53" s="1309"/>
      <c r="BD53" s="1309"/>
      <c r="BE53" s="1309"/>
      <c r="BF53" s="1309"/>
      <c r="BG53" s="1309"/>
      <c r="BH53" s="1309"/>
      <c r="BI53" s="1309"/>
      <c r="BJ53" s="1309"/>
      <c r="BK53" s="1309"/>
      <c r="BL53" s="1309"/>
      <c r="BM53" s="1309"/>
      <c r="BN53" s="1309"/>
      <c r="BO53" s="1309"/>
      <c r="BP53" s="1310">
        <v>62.8</v>
      </c>
      <c r="BQ53" s="1310"/>
      <c r="BR53" s="1310"/>
      <c r="BS53" s="1310"/>
      <c r="BT53" s="1310"/>
      <c r="BU53" s="1310"/>
      <c r="BV53" s="1310"/>
      <c r="BW53" s="1310"/>
      <c r="BX53" s="1310">
        <v>64.599999999999994</v>
      </c>
      <c r="BY53" s="1310"/>
      <c r="BZ53" s="1310"/>
      <c r="CA53" s="1310"/>
      <c r="CB53" s="1310"/>
      <c r="CC53" s="1310"/>
      <c r="CD53" s="1310"/>
      <c r="CE53" s="1310"/>
      <c r="CF53" s="1310">
        <v>67.2</v>
      </c>
      <c r="CG53" s="1310"/>
      <c r="CH53" s="1310"/>
      <c r="CI53" s="1310"/>
      <c r="CJ53" s="1310"/>
      <c r="CK53" s="1310"/>
      <c r="CL53" s="1310"/>
      <c r="CM53" s="1310"/>
      <c r="CN53" s="1310">
        <v>69</v>
      </c>
      <c r="CO53" s="1310"/>
      <c r="CP53" s="1310"/>
      <c r="CQ53" s="1310"/>
      <c r="CR53" s="1310"/>
      <c r="CS53" s="1310"/>
      <c r="CT53" s="1310"/>
      <c r="CU53" s="1310"/>
      <c r="CV53" s="1310">
        <v>70.7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586</v>
      </c>
      <c r="AO55" s="1305"/>
      <c r="AP55" s="1305"/>
      <c r="AQ55" s="1305"/>
      <c r="AR55" s="1305"/>
      <c r="AS55" s="1305"/>
      <c r="AT55" s="1305"/>
      <c r="AU55" s="1305"/>
      <c r="AV55" s="1305"/>
      <c r="AW55" s="1305"/>
      <c r="AX55" s="1305"/>
      <c r="AY55" s="1305"/>
      <c r="AZ55" s="1305"/>
      <c r="BA55" s="1305"/>
      <c r="BB55" s="1309" t="s">
        <v>584</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585</v>
      </c>
      <c r="BC57" s="1309"/>
      <c r="BD57" s="1309"/>
      <c r="BE57" s="1309"/>
      <c r="BF57" s="1309"/>
      <c r="BG57" s="1309"/>
      <c r="BH57" s="1309"/>
      <c r="BI57" s="1309"/>
      <c r="BJ57" s="1309"/>
      <c r="BK57" s="1309"/>
      <c r="BL57" s="1309"/>
      <c r="BM57" s="1309"/>
      <c r="BN57" s="1309"/>
      <c r="BO57" s="1309"/>
      <c r="BP57" s="1310">
        <v>55.3</v>
      </c>
      <c r="BQ57" s="1310"/>
      <c r="BR57" s="1310"/>
      <c r="BS57" s="1310"/>
      <c r="BT57" s="1310"/>
      <c r="BU57" s="1310"/>
      <c r="BV57" s="1310"/>
      <c r="BW57" s="1310"/>
      <c r="BX57" s="1310">
        <v>56.3</v>
      </c>
      <c r="BY57" s="1310"/>
      <c r="BZ57" s="1310"/>
      <c r="CA57" s="1310"/>
      <c r="CB57" s="1310"/>
      <c r="CC57" s="1310"/>
      <c r="CD57" s="1310"/>
      <c r="CE57" s="1310"/>
      <c r="CF57" s="1310">
        <v>58.3</v>
      </c>
      <c r="CG57" s="1310"/>
      <c r="CH57" s="1310"/>
      <c r="CI57" s="1310"/>
      <c r="CJ57" s="1310"/>
      <c r="CK57" s="1310"/>
      <c r="CL57" s="1310"/>
      <c r="CM57" s="1310"/>
      <c r="CN57" s="1310">
        <v>60.2</v>
      </c>
      <c r="CO57" s="1310"/>
      <c r="CP57" s="1310"/>
      <c r="CQ57" s="1310"/>
      <c r="CR57" s="1310"/>
      <c r="CS57" s="1310"/>
      <c r="CT57" s="1310"/>
      <c r="CU57" s="1310"/>
      <c r="CV57" s="1310">
        <v>59.9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587</v>
      </c>
    </row>
    <row r="64" spans="1:109" x14ac:dyDescent="0.15">
      <c r="B64" s="1280"/>
      <c r="G64" s="1287"/>
      <c r="I64" s="1320"/>
      <c r="J64" s="1320"/>
      <c r="K64" s="1320"/>
      <c r="L64" s="1320"/>
      <c r="M64" s="1320"/>
      <c r="N64" s="1321"/>
      <c r="AM64" s="1287"/>
      <c r="AN64" s="1287" t="s">
        <v>580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588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582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540</v>
      </c>
      <c r="BQ72" s="1305"/>
      <c r="BR72" s="1305"/>
      <c r="BS72" s="1305"/>
      <c r="BT72" s="1305"/>
      <c r="BU72" s="1305"/>
      <c r="BV72" s="1305"/>
      <c r="BW72" s="1305"/>
      <c r="BX72" s="1305" t="s">
        <v>541</v>
      </c>
      <c r="BY72" s="1305"/>
      <c r="BZ72" s="1305"/>
      <c r="CA72" s="1305"/>
      <c r="CB72" s="1305"/>
      <c r="CC72" s="1305"/>
      <c r="CD72" s="1305"/>
      <c r="CE72" s="1305"/>
      <c r="CF72" s="1305" t="s">
        <v>542</v>
      </c>
      <c r="CG72" s="1305"/>
      <c r="CH72" s="1305"/>
      <c r="CI72" s="1305"/>
      <c r="CJ72" s="1305"/>
      <c r="CK72" s="1305"/>
      <c r="CL72" s="1305"/>
      <c r="CM72" s="1305"/>
      <c r="CN72" s="1305" t="s">
        <v>543</v>
      </c>
      <c r="CO72" s="1305"/>
      <c r="CP72" s="1305"/>
      <c r="CQ72" s="1305"/>
      <c r="CR72" s="1305"/>
      <c r="CS72" s="1305"/>
      <c r="CT72" s="1305"/>
      <c r="CU72" s="1305"/>
      <c r="CV72" s="1305" t="s">
        <v>544</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583</v>
      </c>
      <c r="AO73" s="1309"/>
      <c r="AP73" s="1309"/>
      <c r="AQ73" s="1309"/>
      <c r="AR73" s="1309"/>
      <c r="AS73" s="1309"/>
      <c r="AT73" s="1309"/>
      <c r="AU73" s="1309"/>
      <c r="AV73" s="1309"/>
      <c r="AW73" s="1309"/>
      <c r="AX73" s="1309"/>
      <c r="AY73" s="1309"/>
      <c r="AZ73" s="1309"/>
      <c r="BA73" s="1309"/>
      <c r="BB73" s="1309" t="s">
        <v>584</v>
      </c>
      <c r="BC73" s="1309"/>
      <c r="BD73" s="1309"/>
      <c r="BE73" s="1309"/>
      <c r="BF73" s="1309"/>
      <c r="BG73" s="1309"/>
      <c r="BH73" s="1309"/>
      <c r="BI73" s="1309"/>
      <c r="BJ73" s="1309"/>
      <c r="BK73" s="1309"/>
      <c r="BL73" s="1309"/>
      <c r="BM73" s="1309"/>
      <c r="BN73" s="1309"/>
      <c r="BO73" s="1309"/>
      <c r="BP73" s="1310">
        <v>5.7</v>
      </c>
      <c r="BQ73" s="1310"/>
      <c r="BR73" s="1310"/>
      <c r="BS73" s="1310"/>
      <c r="BT73" s="1310"/>
      <c r="BU73" s="1310"/>
      <c r="BV73" s="1310"/>
      <c r="BW73" s="1310"/>
      <c r="BX73" s="1310">
        <v>6.2</v>
      </c>
      <c r="BY73" s="1310"/>
      <c r="BZ73" s="1310"/>
      <c r="CA73" s="1310"/>
      <c r="CB73" s="1310"/>
      <c r="CC73" s="1310"/>
      <c r="CD73" s="1310"/>
      <c r="CE73" s="1310"/>
      <c r="CF73" s="1310">
        <v>2.8</v>
      </c>
      <c r="CG73" s="1310"/>
      <c r="CH73" s="1310"/>
      <c r="CI73" s="1310"/>
      <c r="CJ73" s="1310"/>
      <c r="CK73" s="1310"/>
      <c r="CL73" s="1310"/>
      <c r="CM73" s="1310"/>
      <c r="CN73" s="1310">
        <v>7.9</v>
      </c>
      <c r="CO73" s="1310"/>
      <c r="CP73" s="1310"/>
      <c r="CQ73" s="1310"/>
      <c r="CR73" s="1310"/>
      <c r="CS73" s="1310"/>
      <c r="CT73" s="1310"/>
      <c r="CU73" s="1310"/>
      <c r="CV73" s="1310">
        <v>6</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589</v>
      </c>
      <c r="BC75" s="1309"/>
      <c r="BD75" s="1309"/>
      <c r="BE75" s="1309"/>
      <c r="BF75" s="1309"/>
      <c r="BG75" s="1309"/>
      <c r="BH75" s="1309"/>
      <c r="BI75" s="1309"/>
      <c r="BJ75" s="1309"/>
      <c r="BK75" s="1309"/>
      <c r="BL75" s="1309"/>
      <c r="BM75" s="1309"/>
      <c r="BN75" s="1309"/>
      <c r="BO75" s="1309"/>
      <c r="BP75" s="1310">
        <v>11.5</v>
      </c>
      <c r="BQ75" s="1310"/>
      <c r="BR75" s="1310"/>
      <c r="BS75" s="1310"/>
      <c r="BT75" s="1310"/>
      <c r="BU75" s="1310"/>
      <c r="BV75" s="1310"/>
      <c r="BW75" s="1310"/>
      <c r="BX75" s="1310">
        <v>10.6</v>
      </c>
      <c r="BY75" s="1310"/>
      <c r="BZ75" s="1310"/>
      <c r="CA75" s="1310"/>
      <c r="CB75" s="1310"/>
      <c r="CC75" s="1310"/>
      <c r="CD75" s="1310"/>
      <c r="CE75" s="1310"/>
      <c r="CF75" s="1310">
        <v>8.5</v>
      </c>
      <c r="CG75" s="1310"/>
      <c r="CH75" s="1310"/>
      <c r="CI75" s="1310"/>
      <c r="CJ75" s="1310"/>
      <c r="CK75" s="1310"/>
      <c r="CL75" s="1310"/>
      <c r="CM75" s="1310"/>
      <c r="CN75" s="1310">
        <v>7.3</v>
      </c>
      <c r="CO75" s="1310"/>
      <c r="CP75" s="1310"/>
      <c r="CQ75" s="1310"/>
      <c r="CR75" s="1310"/>
      <c r="CS75" s="1310"/>
      <c r="CT75" s="1310"/>
      <c r="CU75" s="1310"/>
      <c r="CV75" s="1310">
        <v>7.1</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586</v>
      </c>
      <c r="AO77" s="1305"/>
      <c r="AP77" s="1305"/>
      <c r="AQ77" s="1305"/>
      <c r="AR77" s="1305"/>
      <c r="AS77" s="1305"/>
      <c r="AT77" s="1305"/>
      <c r="AU77" s="1305"/>
      <c r="AV77" s="1305"/>
      <c r="AW77" s="1305"/>
      <c r="AX77" s="1305"/>
      <c r="AY77" s="1305"/>
      <c r="AZ77" s="1305"/>
      <c r="BA77" s="1305"/>
      <c r="BB77" s="1309" t="s">
        <v>584</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589</v>
      </c>
      <c r="BC79" s="1309"/>
      <c r="BD79" s="1309"/>
      <c r="BE79" s="1309"/>
      <c r="BF79" s="1309"/>
      <c r="BG79" s="1309"/>
      <c r="BH79" s="1309"/>
      <c r="BI79" s="1309"/>
      <c r="BJ79" s="1309"/>
      <c r="BK79" s="1309"/>
      <c r="BL79" s="1309"/>
      <c r="BM79" s="1309"/>
      <c r="BN79" s="1309"/>
      <c r="BO79" s="1309"/>
      <c r="BP79" s="1310">
        <v>8.6</v>
      </c>
      <c r="BQ79" s="1310"/>
      <c r="BR79" s="1310"/>
      <c r="BS79" s="1310"/>
      <c r="BT79" s="1310"/>
      <c r="BU79" s="1310"/>
      <c r="BV79" s="1310"/>
      <c r="BW79" s="1310"/>
      <c r="BX79" s="1310">
        <v>8.5</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parYiThuGfQ2fUlbxf3aai2HhOEgUFlt2vFIvmwytB33YrbJoY+Ha2rFHbNZFrgWXlUcpEVs1uKotP5i0/+/LQ==" saltValue="Jw283gjt2Nr33k4sOvbdI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3783-D252-47B4-BDF1-31BFDC3C30DF}">
  <sheetPr>
    <pageSetUpPr fitToPage="1"/>
  </sheetPr>
  <dimension ref="A1:DR125"/>
  <sheetViews>
    <sheetView showGridLines="0" topLeftCell="BF33"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486</v>
      </c>
    </row>
  </sheetData>
  <sheetProtection algorithmName="SHA-512" hashValue="xILduJ/SUG+1polVtJ51nTZtXh6VnLeyxHE6STam9jJHraSoAxACTj8iQOl7mD7J6srEh8Z7nUy1XMZXNMMnYQ==" saltValue="LVOX7UY81fWFj4B2ZkgH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2AA87-3999-40C1-BABE-359098A04E65}">
  <sheetPr>
    <pageSetUpPr fitToPage="1"/>
  </sheetPr>
  <dimension ref="A1:DR125"/>
  <sheetViews>
    <sheetView showGridLines="0" topLeftCell="A101"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486</v>
      </c>
    </row>
  </sheetData>
  <sheetProtection algorithmName="SHA-512" hashValue="N+2m8pGJACAXijED4a4fl+A9oh/W5WcIrfbQ4sEYqlwFjTlIE0vX5NxFMmO04FpMBwoaigxelv1M8oNtedXrFg==" saltValue="9Vk9mAP7U5WjYJwq2T5N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537</v>
      </c>
      <c r="G2" s="157"/>
      <c r="H2" s="158"/>
    </row>
    <row r="3" spans="1:8" x14ac:dyDescent="0.15">
      <c r="A3" s="154" t="s">
        <v>530</v>
      </c>
      <c r="B3" s="159"/>
      <c r="C3" s="160"/>
      <c r="D3" s="161">
        <v>67611</v>
      </c>
      <c r="E3" s="162"/>
      <c r="F3" s="163">
        <v>162193</v>
      </c>
      <c r="G3" s="164"/>
      <c r="H3" s="165"/>
    </row>
    <row r="4" spans="1:8" x14ac:dyDescent="0.15">
      <c r="A4" s="166"/>
      <c r="B4" s="167"/>
      <c r="C4" s="168"/>
      <c r="D4" s="169">
        <v>36995</v>
      </c>
      <c r="E4" s="170"/>
      <c r="F4" s="171">
        <v>79985</v>
      </c>
      <c r="G4" s="172"/>
      <c r="H4" s="173"/>
    </row>
    <row r="5" spans="1:8" x14ac:dyDescent="0.15">
      <c r="A5" s="154" t="s">
        <v>532</v>
      </c>
      <c r="B5" s="159"/>
      <c r="C5" s="160"/>
      <c r="D5" s="161">
        <v>79672</v>
      </c>
      <c r="E5" s="162"/>
      <c r="F5" s="163">
        <v>168868</v>
      </c>
      <c r="G5" s="164"/>
      <c r="H5" s="165"/>
    </row>
    <row r="6" spans="1:8" x14ac:dyDescent="0.15">
      <c r="A6" s="166"/>
      <c r="B6" s="167"/>
      <c r="C6" s="168"/>
      <c r="D6" s="169">
        <v>52876</v>
      </c>
      <c r="E6" s="170"/>
      <c r="F6" s="171">
        <v>79360</v>
      </c>
      <c r="G6" s="172"/>
      <c r="H6" s="173"/>
    </row>
    <row r="7" spans="1:8" x14ac:dyDescent="0.15">
      <c r="A7" s="154" t="s">
        <v>533</v>
      </c>
      <c r="B7" s="159"/>
      <c r="C7" s="160"/>
      <c r="D7" s="161">
        <v>64955</v>
      </c>
      <c r="E7" s="162"/>
      <c r="F7" s="163">
        <v>202870</v>
      </c>
      <c r="G7" s="164"/>
      <c r="H7" s="165"/>
    </row>
    <row r="8" spans="1:8" x14ac:dyDescent="0.15">
      <c r="A8" s="166"/>
      <c r="B8" s="167"/>
      <c r="C8" s="168"/>
      <c r="D8" s="169">
        <v>40408</v>
      </c>
      <c r="E8" s="170"/>
      <c r="F8" s="171">
        <v>79735</v>
      </c>
      <c r="G8" s="172"/>
      <c r="H8" s="173"/>
    </row>
    <row r="9" spans="1:8" x14ac:dyDescent="0.15">
      <c r="A9" s="154" t="s">
        <v>534</v>
      </c>
      <c r="B9" s="159"/>
      <c r="C9" s="160"/>
      <c r="D9" s="161">
        <v>59827</v>
      </c>
      <c r="E9" s="162"/>
      <c r="F9" s="163">
        <v>167497</v>
      </c>
      <c r="G9" s="164"/>
      <c r="H9" s="165"/>
    </row>
    <row r="10" spans="1:8" x14ac:dyDescent="0.15">
      <c r="A10" s="166"/>
      <c r="B10" s="167"/>
      <c r="C10" s="168"/>
      <c r="D10" s="169">
        <v>33657</v>
      </c>
      <c r="E10" s="170"/>
      <c r="F10" s="171">
        <v>82571</v>
      </c>
      <c r="G10" s="172"/>
      <c r="H10" s="173"/>
    </row>
    <row r="11" spans="1:8" x14ac:dyDescent="0.15">
      <c r="A11" s="154" t="s">
        <v>535</v>
      </c>
      <c r="B11" s="159"/>
      <c r="C11" s="160"/>
      <c r="D11" s="161">
        <v>236081</v>
      </c>
      <c r="E11" s="162"/>
      <c r="F11" s="163">
        <v>190274</v>
      </c>
      <c r="G11" s="164"/>
      <c r="H11" s="165"/>
    </row>
    <row r="12" spans="1:8" x14ac:dyDescent="0.15">
      <c r="A12" s="166"/>
      <c r="B12" s="167"/>
      <c r="C12" s="174"/>
      <c r="D12" s="169">
        <v>78598</v>
      </c>
      <c r="E12" s="170"/>
      <c r="F12" s="171">
        <v>88584</v>
      </c>
      <c r="G12" s="172"/>
      <c r="H12" s="173"/>
    </row>
    <row r="13" spans="1:8" x14ac:dyDescent="0.15">
      <c r="A13" s="154"/>
      <c r="B13" s="159"/>
      <c r="C13" s="175"/>
      <c r="D13" s="176">
        <v>101629</v>
      </c>
      <c r="E13" s="177"/>
      <c r="F13" s="178">
        <v>178340</v>
      </c>
      <c r="G13" s="179"/>
      <c r="H13" s="165"/>
    </row>
    <row r="14" spans="1:8" x14ac:dyDescent="0.15">
      <c r="A14" s="166"/>
      <c r="B14" s="167"/>
      <c r="C14" s="168"/>
      <c r="D14" s="169">
        <v>48507</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3.43</v>
      </c>
      <c r="C19" s="180">
        <f>ROUND(VALUE(SUBSTITUTE(実質収支比率等に係る経年分析!G$48,"▲","-")),2)</f>
        <v>3.12</v>
      </c>
      <c r="D19" s="180">
        <f>ROUND(VALUE(SUBSTITUTE(実質収支比率等に係る経年分析!H$48,"▲","-")),2)</f>
        <v>3.21</v>
      </c>
      <c r="E19" s="180">
        <f>ROUND(VALUE(SUBSTITUTE(実質収支比率等に係る経年分析!I$48,"▲","-")),2)</f>
        <v>2.39</v>
      </c>
      <c r="F19" s="180">
        <f>ROUND(VALUE(SUBSTITUTE(実質収支比率等に係る経年分析!J$48,"▲","-")),2)</f>
        <v>2.7</v>
      </c>
    </row>
    <row r="20" spans="1:11" x14ac:dyDescent="0.15">
      <c r="A20" s="180" t="s">
        <v>54</v>
      </c>
      <c r="B20" s="180">
        <f>ROUND(VALUE(SUBSTITUTE(実質収支比率等に係る経年分析!F$47,"▲","-")),2)</f>
        <v>36.4</v>
      </c>
      <c r="C20" s="180">
        <f>ROUND(VALUE(SUBSTITUTE(実質収支比率等に係る経年分析!G$47,"▲","-")),2)</f>
        <v>30.92</v>
      </c>
      <c r="D20" s="180">
        <f>ROUND(VALUE(SUBSTITUTE(実質収支比率等に係る経年分析!H$47,"▲","-")),2)</f>
        <v>28.35</v>
      </c>
      <c r="E20" s="180">
        <f>ROUND(VALUE(SUBSTITUTE(実質収支比率等に係る経年分析!I$47,"▲","-")),2)</f>
        <v>18.899999999999999</v>
      </c>
      <c r="F20" s="180">
        <f>ROUND(VALUE(SUBSTITUTE(実質収支比率等に係る経年分析!J$47,"▲","-")),2)</f>
        <v>16.11</v>
      </c>
    </row>
    <row r="21" spans="1:11" x14ac:dyDescent="0.15">
      <c r="A21" s="180" t="s">
        <v>55</v>
      </c>
      <c r="B21" s="180">
        <f>IF(ISNUMBER(VALUE(SUBSTITUTE(実質収支比率等に係る経年分析!F$49,"▲","-"))),ROUND(VALUE(SUBSTITUTE(実質収支比率等に係る経年分析!F$49,"▲","-")),2),NA())</f>
        <v>3.53</v>
      </c>
      <c r="C21" s="180">
        <f>IF(ISNUMBER(VALUE(SUBSTITUTE(実質収支比率等に係る経年分析!G$49,"▲","-"))),ROUND(VALUE(SUBSTITUTE(実質収支比率等に係る経年分析!G$49,"▲","-")),2),NA())</f>
        <v>-6.57</v>
      </c>
      <c r="D21" s="180">
        <f>IF(ISNUMBER(VALUE(SUBSTITUTE(実質収支比率等に係る経年分析!H$49,"▲","-"))),ROUND(VALUE(SUBSTITUTE(実質収支比率等に係る経年分析!H$49,"▲","-")),2),NA())</f>
        <v>-3.05</v>
      </c>
      <c r="E21" s="180">
        <f>IF(ISNUMBER(VALUE(SUBSTITUTE(実質収支比率等に係る経年分析!I$49,"▲","-"))),ROUND(VALUE(SUBSTITUTE(実質収支比率等に係る経年分析!I$49,"▲","-")),2),NA())</f>
        <v>-10.88</v>
      </c>
      <c r="F21" s="180">
        <f>IF(ISNUMBER(VALUE(SUBSTITUTE(実質収支比率等に係る経年分析!J$49,"▲","-"))),ROUND(VALUE(SUBSTITUTE(実質収支比率等に係る経年分析!J$49,"▲","-")),2),NA())</f>
        <v>-2.4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介護サービス特別会計事業勘定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0.63</v>
      </c>
    </row>
    <row r="35" spans="1:16" x14ac:dyDescent="0.15">
      <c r="A35" s="181" t="str">
        <f>IF(連結実質赤字比率に係る赤字・黒字の構成分析!C$35="",NA(),連結実質赤字比率に係る赤字・黒字の構成分析!C$35)</f>
        <v>国民健康保険診療所事業特別会計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646</v>
      </c>
      <c r="E42" s="182"/>
      <c r="F42" s="182"/>
      <c r="G42" s="182">
        <f>'実質公債費比率（分子）の構造'!L$52</f>
        <v>755</v>
      </c>
      <c r="H42" s="182"/>
      <c r="I42" s="182"/>
      <c r="J42" s="182">
        <f>'実質公債費比率（分子）の構造'!M$52</f>
        <v>729</v>
      </c>
      <c r="K42" s="182"/>
      <c r="L42" s="182"/>
      <c r="M42" s="182">
        <f>'実質公債費比率（分子）の構造'!N$52</f>
        <v>732</v>
      </c>
      <c r="N42" s="182"/>
      <c r="O42" s="182"/>
      <c r="P42" s="182">
        <f>'実質公債費比率（分子）の構造'!O$52</f>
        <v>698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9</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65</v>
      </c>
      <c r="C45" s="182"/>
      <c r="D45" s="182"/>
      <c r="E45" s="182">
        <f>'実質公債費比率（分子）の構造'!L$49</f>
        <v>67</v>
      </c>
      <c r="F45" s="182"/>
      <c r="G45" s="182"/>
      <c r="H45" s="182">
        <f>'実質公債費比率（分子）の構造'!M$49</f>
        <v>10</v>
      </c>
      <c r="I45" s="182"/>
      <c r="J45" s="182"/>
      <c r="K45" s="182">
        <f>'実質公債費比率（分子）の構造'!N$49</f>
        <v>10</v>
      </c>
      <c r="L45" s="182"/>
      <c r="M45" s="182"/>
      <c r="N45" s="182">
        <f>'実質公債費比率（分子）の構造'!O$49</f>
        <v>10</v>
      </c>
      <c r="O45" s="182"/>
      <c r="P45" s="182"/>
    </row>
    <row r="46" spans="1:16" x14ac:dyDescent="0.15">
      <c r="A46" s="182" t="s">
        <v>66</v>
      </c>
      <c r="B46" s="182">
        <f>'実質公債費比率（分子）の構造'!K$48</f>
        <v>145</v>
      </c>
      <c r="C46" s="182"/>
      <c r="D46" s="182"/>
      <c r="E46" s="182">
        <f>'実質公債費比率（分子）の構造'!L$48</f>
        <v>154</v>
      </c>
      <c r="F46" s="182"/>
      <c r="G46" s="182"/>
      <c r="H46" s="182">
        <f>'実質公債費比率（分子）の構造'!M$48</f>
        <v>128</v>
      </c>
      <c r="I46" s="182"/>
      <c r="J46" s="182"/>
      <c r="K46" s="182">
        <f>'実質公債費比率（分子）の構造'!N$48</f>
        <v>135</v>
      </c>
      <c r="L46" s="182"/>
      <c r="M46" s="182"/>
      <c r="N46" s="182">
        <f>'実質公債費比率（分子）の構造'!O$48</f>
        <v>129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759</v>
      </c>
      <c r="C49" s="182"/>
      <c r="D49" s="182"/>
      <c r="E49" s="182">
        <f>'実質公債費比率（分子）の構造'!L$45</f>
        <v>760</v>
      </c>
      <c r="F49" s="182"/>
      <c r="G49" s="182"/>
      <c r="H49" s="182">
        <f>'実質公債費比率（分子）の構造'!M$45</f>
        <v>768</v>
      </c>
      <c r="I49" s="182"/>
      <c r="J49" s="182"/>
      <c r="K49" s="182">
        <f>'実質公債費比率（分子）の構造'!N$45</f>
        <v>785</v>
      </c>
      <c r="L49" s="182"/>
      <c r="M49" s="182"/>
      <c r="N49" s="182">
        <f>'実質公債費比率（分子）の構造'!O$45</f>
        <v>771</v>
      </c>
      <c r="O49" s="182"/>
      <c r="P49" s="182"/>
    </row>
    <row r="50" spans="1:16" x14ac:dyDescent="0.15">
      <c r="A50" s="182" t="s">
        <v>70</v>
      </c>
      <c r="B50" s="182" t="e">
        <f>NA()</f>
        <v>#N/A</v>
      </c>
      <c r="C50" s="182">
        <f>IF(ISNUMBER('実質公債費比率（分子）の構造'!K$53),'実質公債費比率（分子）の構造'!K$53,NA())</f>
        <v>332</v>
      </c>
      <c r="D50" s="182" t="e">
        <f>NA()</f>
        <v>#N/A</v>
      </c>
      <c r="E50" s="182" t="e">
        <f>NA()</f>
        <v>#N/A</v>
      </c>
      <c r="F50" s="182">
        <f>IF(ISNUMBER('実質公債費比率（分子）の構造'!L$53),'実質公債費比率（分子）の構造'!L$53,NA())</f>
        <v>228</v>
      </c>
      <c r="G50" s="182" t="e">
        <f>NA()</f>
        <v>#N/A</v>
      </c>
      <c r="H50" s="182" t="e">
        <f>NA()</f>
        <v>#N/A</v>
      </c>
      <c r="I50" s="182">
        <f>IF(ISNUMBER('実質公債費比率（分子）の構造'!M$53),'実質公債費比率（分子）の構造'!M$53,NA())</f>
        <v>178</v>
      </c>
      <c r="J50" s="182" t="e">
        <f>NA()</f>
        <v>#N/A</v>
      </c>
      <c r="K50" s="182" t="e">
        <f>NA()</f>
        <v>#N/A</v>
      </c>
      <c r="L50" s="182">
        <f>IF(ISNUMBER('実質公債費比率（分子）の構造'!N$53),'実質公債費比率（分子）の構造'!N$53,NA())</f>
        <v>199</v>
      </c>
      <c r="M50" s="182" t="e">
        <f>NA()</f>
        <v>#N/A</v>
      </c>
      <c r="N50" s="182" t="e">
        <f>NA()</f>
        <v>#N/A</v>
      </c>
      <c r="O50" s="182">
        <f>IF(ISNUMBER('実質公債費比率（分子）の構造'!O$53),'実質公債費比率（分子）の構造'!O$53,NA())</f>
        <v>213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5945</v>
      </c>
      <c r="E56" s="181"/>
      <c r="F56" s="181"/>
      <c r="G56" s="181">
        <f>'将来負担比率（分子）の構造'!J$52</f>
        <v>5725</v>
      </c>
      <c r="H56" s="181"/>
      <c r="I56" s="181"/>
      <c r="J56" s="181">
        <f>'将来負担比率（分子）の構造'!K$52</f>
        <v>5388</v>
      </c>
      <c r="K56" s="181"/>
      <c r="L56" s="181"/>
      <c r="M56" s="181">
        <f>'将来負担比率（分子）の構造'!L$52</f>
        <v>5031</v>
      </c>
      <c r="N56" s="181"/>
      <c r="O56" s="181"/>
      <c r="P56" s="181">
        <f>'将来負担比率（分子）の構造'!M$52</f>
        <v>4979</v>
      </c>
    </row>
    <row r="57" spans="1:16" x14ac:dyDescent="0.15">
      <c r="A57" s="181" t="s">
        <v>41</v>
      </c>
      <c r="B57" s="181"/>
      <c r="C57" s="181"/>
      <c r="D57" s="181">
        <f>'将来負担比率（分子）の構造'!I$51</f>
        <v>536</v>
      </c>
      <c r="E57" s="181"/>
      <c r="F57" s="181"/>
      <c r="G57" s="181">
        <f>'将来負担比率（分子）の構造'!J$51</f>
        <v>551</v>
      </c>
      <c r="H57" s="181"/>
      <c r="I57" s="181"/>
      <c r="J57" s="181">
        <f>'将来負担比率（分子）の構造'!K$51</f>
        <v>511</v>
      </c>
      <c r="K57" s="181"/>
      <c r="L57" s="181"/>
      <c r="M57" s="181">
        <f>'将来負担比率（分子）の構造'!L$51</f>
        <v>469</v>
      </c>
      <c r="N57" s="181"/>
      <c r="O57" s="181"/>
      <c r="P57" s="181">
        <f>'将来負担比率（分子）の構造'!M$51</f>
        <v>430</v>
      </c>
    </row>
    <row r="58" spans="1:16" x14ac:dyDescent="0.15">
      <c r="A58" s="181" t="s">
        <v>40</v>
      </c>
      <c r="B58" s="181"/>
      <c r="C58" s="181"/>
      <c r="D58" s="181">
        <f>'将来負担比率（分子）の構造'!I$50</f>
        <v>2376</v>
      </c>
      <c r="E58" s="181"/>
      <c r="F58" s="181"/>
      <c r="G58" s="181">
        <f>'将来負担比率（分子）の構造'!J$50</f>
        <v>2153</v>
      </c>
      <c r="H58" s="181"/>
      <c r="I58" s="181"/>
      <c r="J58" s="181">
        <f>'将来負担比率（分子）の構造'!K$50</f>
        <v>2055</v>
      </c>
      <c r="K58" s="181"/>
      <c r="L58" s="181"/>
      <c r="M58" s="181">
        <f>'将来負担比率（分子）の構造'!L$50</f>
        <v>1770</v>
      </c>
      <c r="N58" s="181"/>
      <c r="O58" s="181"/>
      <c r="P58" s="181">
        <f>'将来負担比率（分子）の構造'!M$50</f>
        <v>1756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384</v>
      </c>
      <c r="C62" s="181"/>
      <c r="D62" s="181"/>
      <c r="E62" s="181">
        <f>'将来負担比率（分子）の構造'!J$45</f>
        <v>370</v>
      </c>
      <c r="F62" s="181"/>
      <c r="G62" s="181"/>
      <c r="H62" s="181">
        <f>'将来負担比率（分子）の構造'!K$45</f>
        <v>348</v>
      </c>
      <c r="I62" s="181"/>
      <c r="J62" s="181"/>
      <c r="K62" s="181">
        <f>'将来負担比率（分子）の構造'!L$45</f>
        <v>334</v>
      </c>
      <c r="L62" s="181"/>
      <c r="M62" s="181"/>
      <c r="N62" s="181">
        <f>'将来負担比率（分子）の構造'!M$45</f>
        <v>289</v>
      </c>
      <c r="O62" s="181"/>
      <c r="P62" s="181"/>
    </row>
    <row r="63" spans="1:16" x14ac:dyDescent="0.15">
      <c r="A63" s="181" t="s">
        <v>33</v>
      </c>
      <c r="B63" s="181">
        <f>'将来負担比率（分子）の構造'!I$44</f>
        <v>148</v>
      </c>
      <c r="C63" s="181"/>
      <c r="D63" s="181"/>
      <c r="E63" s="181">
        <f>'将来負担比率（分子）の構造'!J$44</f>
        <v>84</v>
      </c>
      <c r="F63" s="181"/>
      <c r="G63" s="181"/>
      <c r="H63" s="181">
        <f>'将来負担比率（分子）の構造'!K$44</f>
        <v>41</v>
      </c>
      <c r="I63" s="181"/>
      <c r="J63" s="181"/>
      <c r="K63" s="181">
        <f>'将来負担比率（分子）の構造'!L$44</f>
        <v>33</v>
      </c>
      <c r="L63" s="181"/>
      <c r="M63" s="181"/>
      <c r="N63" s="181">
        <f>'将来負担比率（分子）の構造'!M$44</f>
        <v>25</v>
      </c>
      <c r="O63" s="181"/>
      <c r="P63" s="181"/>
    </row>
    <row r="64" spans="1:16" x14ac:dyDescent="0.15">
      <c r="A64" s="181" t="s">
        <v>32</v>
      </c>
      <c r="B64" s="181">
        <f>'将来負担比率（分子）の構造'!I$43</f>
        <v>1669</v>
      </c>
      <c r="C64" s="181"/>
      <c r="D64" s="181"/>
      <c r="E64" s="181">
        <f>'将来負担比率（分子）の構造'!J$43</f>
        <v>1547</v>
      </c>
      <c r="F64" s="181"/>
      <c r="G64" s="181"/>
      <c r="H64" s="181">
        <f>'将来負担比率（分子）の構造'!K$43</f>
        <v>1437</v>
      </c>
      <c r="I64" s="181"/>
      <c r="J64" s="181"/>
      <c r="K64" s="181">
        <f>'将来負担比率（分子）の構造'!L$43</f>
        <v>1312</v>
      </c>
      <c r="L64" s="181"/>
      <c r="M64" s="181"/>
      <c r="N64" s="181">
        <f>'将来負担比率（分子）の構造'!M$43</f>
        <v>1211</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6824</v>
      </c>
      <c r="C66" s="181"/>
      <c r="D66" s="181"/>
      <c r="E66" s="181">
        <f>'将来負担比率（分子）の構造'!J$41</f>
        <v>6603</v>
      </c>
      <c r="F66" s="181"/>
      <c r="G66" s="181"/>
      <c r="H66" s="181">
        <f>'将来負担比率（分子）の構造'!K$41</f>
        <v>6208</v>
      </c>
      <c r="I66" s="181"/>
      <c r="J66" s="181"/>
      <c r="K66" s="181">
        <f>'将来負担比率（分子）の構造'!L$41</f>
        <v>5804</v>
      </c>
      <c r="L66" s="181"/>
      <c r="M66" s="181"/>
      <c r="N66" s="181">
        <f>'将来負担比率（分子）の構造'!M$41</f>
        <v>5806</v>
      </c>
      <c r="O66" s="181"/>
      <c r="P66" s="181"/>
    </row>
    <row r="67" spans="1:16" x14ac:dyDescent="0.15">
      <c r="A67" s="181" t="s">
        <v>74</v>
      </c>
      <c r="B67" s="181" t="e">
        <f>NA()</f>
        <v>#N/A</v>
      </c>
      <c r="C67" s="181">
        <f>IF(ISNUMBER('将来負担比率（分子）の構造'!I$53), IF('将来負担比率（分子）の構造'!I$53 &lt; 0, 0, '将来負担比率（分子）の構造'!I$53), NA())</f>
        <v>171</v>
      </c>
      <c r="D67" s="181" t="e">
        <f>NA()</f>
        <v>#N/A</v>
      </c>
      <c r="E67" s="181" t="e">
        <f>NA()</f>
        <v>#N/A</v>
      </c>
      <c r="F67" s="181">
        <f>IF(ISNUMBER('将来負担比率（分子）の構造'!J$53), IF('将来負担比率（分子）の構造'!J$53 &lt; 0, 0, '将来負担比率（分子）の構造'!J$53), NA())</f>
        <v>174</v>
      </c>
      <c r="G67" s="181" t="e">
        <f>NA()</f>
        <v>#N/A</v>
      </c>
      <c r="H67" s="181" t="e">
        <f>NA()</f>
        <v>#N/A</v>
      </c>
      <c r="I67" s="181">
        <f>IF(ISNUMBER('将来負担比率（分子）の構造'!K$53), IF('将来負担比率（分子）の構造'!K$53 &lt; 0, 0, '将来負担比率（分子）の構造'!K$53), NA())</f>
        <v>80</v>
      </c>
      <c r="J67" s="181" t="e">
        <f>NA()</f>
        <v>#N/A</v>
      </c>
      <c r="K67" s="181" t="e">
        <f>NA()</f>
        <v>#N/A</v>
      </c>
      <c r="L67" s="181">
        <f>IF(ISNUMBER('将来負担比率（分子）の構造'!L$53), IF('将来負担比率（分子）の構造'!L$53 &lt; 0, 0, '将来負担比率（分子）の構造'!L$53), NA())</f>
        <v>214</v>
      </c>
      <c r="M67" s="181" t="e">
        <f>NA()</f>
        <v>#N/A</v>
      </c>
      <c r="N67" s="181" t="e">
        <f>NA()</f>
        <v>#N/A</v>
      </c>
      <c r="O67" s="181">
        <f>IF(ISNUMBER('将来負担比率（分子）の構造'!M$53), IF('将来負担比率（分子）の構造'!M$53 &lt; 0, 0, '将来負担比率（分子）の構造'!M$53), NA())</f>
        <v>165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977</v>
      </c>
      <c r="C72" s="185">
        <f>基金残高に係る経年分析!G55</f>
        <v>639</v>
      </c>
      <c r="D72" s="185">
        <f>基金残高に係る経年分析!H55</f>
        <v>547</v>
      </c>
    </row>
    <row r="73" spans="1:16" x14ac:dyDescent="0.15">
      <c r="A73" s="184" t="s">
        <v>77</v>
      </c>
      <c r="B73" s="185">
        <f>基金残高に係る経年分析!F56</f>
        <v>396</v>
      </c>
      <c r="C73" s="185">
        <f>基金残高に係る経年分析!G56</f>
        <v>389</v>
      </c>
      <c r="D73" s="185">
        <f>基金残高に係る経年分析!H56</f>
        <v>385</v>
      </c>
    </row>
    <row r="74" spans="1:16" x14ac:dyDescent="0.15">
      <c r="A74" s="184" t="s">
        <v>78</v>
      </c>
      <c r="B74" s="185">
        <f>基金残高に係る経年分析!F57</f>
        <v>682</v>
      </c>
      <c r="C74" s="185">
        <f>基金残高に係る経年分析!G57</f>
        <v>742</v>
      </c>
      <c r="D74" s="185">
        <f>基金残高に係る経年分析!H57</f>
        <v>825</v>
      </c>
    </row>
  </sheetData>
  <sheetProtection algorithmName="SHA-512" hashValue="XumRvIO+vLBYiFjjFFZHr3/95Awg8irTzY0yu6r/A8O/47KOMERntLO7z+oBoysFeUSVk3RH8F/tlLWrgxe3kQ==" saltValue="cxJsMWyluSSUfGCDGXcp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208</v>
      </c>
      <c r="DI1" s="622"/>
      <c r="DJ1" s="622"/>
      <c r="DK1" s="622"/>
      <c r="DL1" s="622"/>
      <c r="DM1" s="622"/>
      <c r="DN1" s="623"/>
      <c r="DO1" s="226"/>
      <c r="DP1" s="621" t="s">
        <v>209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214</v>
      </c>
      <c r="S4" s="625"/>
      <c r="T4" s="625"/>
      <c r="U4" s="625"/>
      <c r="V4" s="625"/>
      <c r="W4" s="625"/>
      <c r="X4" s="625"/>
      <c r="Y4" s="626"/>
      <c r="Z4" s="624" t="s">
        <v>215</v>
      </c>
      <c r="AA4" s="625"/>
      <c r="AB4" s="625"/>
      <c r="AC4" s="626"/>
      <c r="AD4" s="624" t="s">
        <v>216</v>
      </c>
      <c r="AE4" s="625"/>
      <c r="AF4" s="625"/>
      <c r="AG4" s="625"/>
      <c r="AH4" s="625"/>
      <c r="AI4" s="625"/>
      <c r="AJ4" s="625"/>
      <c r="AK4" s="626"/>
      <c r="AL4" s="624" t="s">
        <v>215</v>
      </c>
      <c r="AM4" s="625"/>
      <c r="AN4" s="625"/>
      <c r="AO4" s="626"/>
      <c r="AP4" s="630" t="s">
        <v>217</v>
      </c>
      <c r="AQ4" s="630"/>
      <c r="AR4" s="630"/>
      <c r="AS4" s="630"/>
      <c r="AT4" s="630"/>
      <c r="AU4" s="630"/>
      <c r="AV4" s="630"/>
      <c r="AW4" s="630"/>
      <c r="AX4" s="630"/>
      <c r="AY4" s="630"/>
      <c r="AZ4" s="630"/>
      <c r="BA4" s="630"/>
      <c r="BB4" s="630"/>
      <c r="BC4" s="630"/>
      <c r="BD4" s="630"/>
      <c r="BE4" s="630"/>
      <c r="BF4" s="630"/>
      <c r="BG4" s="630" t="s">
        <v>218</v>
      </c>
      <c r="BH4" s="630"/>
      <c r="BI4" s="630"/>
      <c r="BJ4" s="630"/>
      <c r="BK4" s="630"/>
      <c r="BL4" s="630"/>
      <c r="BM4" s="630"/>
      <c r="BN4" s="630"/>
      <c r="BO4" s="630" t="s">
        <v>215</v>
      </c>
      <c r="BP4" s="630"/>
      <c r="BQ4" s="630"/>
      <c r="BR4" s="630"/>
      <c r="BS4" s="630" t="s">
        <v>219</v>
      </c>
      <c r="BT4" s="630"/>
      <c r="BU4" s="630"/>
      <c r="BV4" s="630"/>
      <c r="BW4" s="630"/>
      <c r="BX4" s="630"/>
      <c r="BY4" s="630"/>
      <c r="BZ4" s="630"/>
      <c r="CA4" s="630"/>
      <c r="CB4" s="630"/>
      <c r="CD4" s="627" t="s">
        <v>220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221</v>
      </c>
      <c r="C5" s="632"/>
      <c r="D5" s="632"/>
      <c r="E5" s="632"/>
      <c r="F5" s="632"/>
      <c r="G5" s="632"/>
      <c r="H5" s="632"/>
      <c r="I5" s="632"/>
      <c r="J5" s="632"/>
      <c r="K5" s="632"/>
      <c r="L5" s="632"/>
      <c r="M5" s="632"/>
      <c r="N5" s="632"/>
      <c r="O5" s="632"/>
      <c r="P5" s="632"/>
      <c r="Q5" s="633"/>
      <c r="R5" s="634">
        <v>714803</v>
      </c>
      <c r="S5" s="635"/>
      <c r="T5" s="635"/>
      <c r="U5" s="635"/>
      <c r="V5" s="635"/>
      <c r="W5" s="635"/>
      <c r="X5" s="635"/>
      <c r="Y5" s="636"/>
      <c r="Z5" s="637">
        <v>11.5</v>
      </c>
      <c r="AA5" s="637"/>
      <c r="AB5" s="637"/>
      <c r="AC5" s="637"/>
      <c r="AD5" s="638">
        <v>714803</v>
      </c>
      <c r="AE5" s="638"/>
      <c r="AF5" s="638"/>
      <c r="AG5" s="638"/>
      <c r="AH5" s="638"/>
      <c r="AI5" s="638"/>
      <c r="AJ5" s="638"/>
      <c r="AK5" s="638"/>
      <c r="AL5" s="639">
        <v>21.3</v>
      </c>
      <c r="AM5" s="640"/>
      <c r="AN5" s="640"/>
      <c r="AO5" s="641"/>
      <c r="AP5" s="631" t="s">
        <v>222</v>
      </c>
      <c r="AQ5" s="632"/>
      <c r="AR5" s="632"/>
      <c r="AS5" s="632"/>
      <c r="AT5" s="632"/>
      <c r="AU5" s="632"/>
      <c r="AV5" s="632"/>
      <c r="AW5" s="632"/>
      <c r="AX5" s="632"/>
      <c r="AY5" s="632"/>
      <c r="AZ5" s="632"/>
      <c r="BA5" s="632"/>
      <c r="BB5" s="632"/>
      <c r="BC5" s="632"/>
      <c r="BD5" s="632"/>
      <c r="BE5" s="632"/>
      <c r="BF5" s="633"/>
      <c r="BG5" s="645">
        <v>700433</v>
      </c>
      <c r="BH5" s="646"/>
      <c r="BI5" s="646"/>
      <c r="BJ5" s="646"/>
      <c r="BK5" s="646"/>
      <c r="BL5" s="646"/>
      <c r="BM5" s="646"/>
      <c r="BN5" s="647"/>
      <c r="BO5" s="648">
        <v>98</v>
      </c>
      <c r="BP5" s="648"/>
      <c r="BQ5" s="648"/>
      <c r="BR5" s="648"/>
      <c r="BS5" s="649">
        <v>7273</v>
      </c>
      <c r="BT5" s="649"/>
      <c r="BU5" s="649"/>
      <c r="BV5" s="649"/>
      <c r="BW5" s="649"/>
      <c r="BX5" s="649"/>
      <c r="BY5" s="649"/>
      <c r="BZ5" s="649"/>
      <c r="CA5" s="649"/>
      <c r="CB5" s="653"/>
      <c r="CD5" s="627" t="s">
        <v>217</v>
      </c>
      <c r="CE5" s="628"/>
      <c r="CF5" s="628"/>
      <c r="CG5" s="628"/>
      <c r="CH5" s="628"/>
      <c r="CI5" s="628"/>
      <c r="CJ5" s="628"/>
      <c r="CK5" s="628"/>
      <c r="CL5" s="628"/>
      <c r="CM5" s="628"/>
      <c r="CN5" s="628"/>
      <c r="CO5" s="628"/>
      <c r="CP5" s="628"/>
      <c r="CQ5" s="629"/>
      <c r="CR5" s="627" t="s">
        <v>223</v>
      </c>
      <c r="CS5" s="628"/>
      <c r="CT5" s="628"/>
      <c r="CU5" s="628"/>
      <c r="CV5" s="628"/>
      <c r="CW5" s="628"/>
      <c r="CX5" s="628"/>
      <c r="CY5" s="629"/>
      <c r="CZ5" s="627" t="s">
        <v>215</v>
      </c>
      <c r="DA5" s="628"/>
      <c r="DB5" s="628"/>
      <c r="DC5" s="629"/>
      <c r="DD5" s="627" t="s">
        <v>224</v>
      </c>
      <c r="DE5" s="628"/>
      <c r="DF5" s="628"/>
      <c r="DG5" s="628"/>
      <c r="DH5" s="628"/>
      <c r="DI5" s="628"/>
      <c r="DJ5" s="628"/>
      <c r="DK5" s="628"/>
      <c r="DL5" s="628"/>
      <c r="DM5" s="628"/>
      <c r="DN5" s="628"/>
      <c r="DO5" s="628"/>
      <c r="DP5" s="629"/>
      <c r="DQ5" s="627" t="s">
        <v>225</v>
      </c>
      <c r="DR5" s="628"/>
      <c r="DS5" s="628"/>
      <c r="DT5" s="628"/>
      <c r="DU5" s="628"/>
      <c r="DV5" s="628"/>
      <c r="DW5" s="628"/>
      <c r="DX5" s="628"/>
      <c r="DY5" s="628"/>
      <c r="DZ5" s="628"/>
      <c r="EA5" s="628"/>
      <c r="EB5" s="628"/>
      <c r="EC5" s="629"/>
    </row>
    <row r="6" spans="2:143" ht="11.25" customHeight="1" x14ac:dyDescent="0.15">
      <c r="B6" s="642" t="s">
        <v>226</v>
      </c>
      <c r="C6" s="643"/>
      <c r="D6" s="643"/>
      <c r="E6" s="643"/>
      <c r="F6" s="643"/>
      <c r="G6" s="643"/>
      <c r="H6" s="643"/>
      <c r="I6" s="643"/>
      <c r="J6" s="643"/>
      <c r="K6" s="643"/>
      <c r="L6" s="643"/>
      <c r="M6" s="643"/>
      <c r="N6" s="643"/>
      <c r="O6" s="643"/>
      <c r="P6" s="643"/>
      <c r="Q6" s="644"/>
      <c r="R6" s="645">
        <v>79841</v>
      </c>
      <c r="S6" s="646"/>
      <c r="T6" s="646"/>
      <c r="U6" s="646"/>
      <c r="V6" s="646"/>
      <c r="W6" s="646"/>
      <c r="X6" s="646"/>
      <c r="Y6" s="647"/>
      <c r="Z6" s="648">
        <v>1.3</v>
      </c>
      <c r="AA6" s="648"/>
      <c r="AB6" s="648"/>
      <c r="AC6" s="648"/>
      <c r="AD6" s="649">
        <v>79841</v>
      </c>
      <c r="AE6" s="649"/>
      <c r="AF6" s="649"/>
      <c r="AG6" s="649"/>
      <c r="AH6" s="649"/>
      <c r="AI6" s="649"/>
      <c r="AJ6" s="649"/>
      <c r="AK6" s="649"/>
      <c r="AL6" s="650">
        <v>2.4</v>
      </c>
      <c r="AM6" s="651"/>
      <c r="AN6" s="651"/>
      <c r="AO6" s="652"/>
      <c r="AP6" s="642" t="s">
        <v>227</v>
      </c>
      <c r="AQ6" s="643"/>
      <c r="AR6" s="643"/>
      <c r="AS6" s="643"/>
      <c r="AT6" s="643"/>
      <c r="AU6" s="643"/>
      <c r="AV6" s="643"/>
      <c r="AW6" s="643"/>
      <c r="AX6" s="643"/>
      <c r="AY6" s="643"/>
      <c r="AZ6" s="643"/>
      <c r="BA6" s="643"/>
      <c r="BB6" s="643"/>
      <c r="BC6" s="643"/>
      <c r="BD6" s="643"/>
      <c r="BE6" s="643"/>
      <c r="BF6" s="644"/>
      <c r="BG6" s="645">
        <v>700433</v>
      </c>
      <c r="BH6" s="646"/>
      <c r="BI6" s="646"/>
      <c r="BJ6" s="646"/>
      <c r="BK6" s="646"/>
      <c r="BL6" s="646"/>
      <c r="BM6" s="646"/>
      <c r="BN6" s="647"/>
      <c r="BO6" s="648">
        <v>98</v>
      </c>
      <c r="BP6" s="648"/>
      <c r="BQ6" s="648"/>
      <c r="BR6" s="648"/>
      <c r="BS6" s="649">
        <v>7273</v>
      </c>
      <c r="BT6" s="649"/>
      <c r="BU6" s="649"/>
      <c r="BV6" s="649"/>
      <c r="BW6" s="649"/>
      <c r="BX6" s="649"/>
      <c r="BY6" s="649"/>
      <c r="BZ6" s="649"/>
      <c r="CA6" s="649"/>
      <c r="CB6" s="653"/>
      <c r="CD6" s="656" t="s">
        <v>228</v>
      </c>
      <c r="CE6" s="657"/>
      <c r="CF6" s="657"/>
      <c r="CG6" s="657"/>
      <c r="CH6" s="657"/>
      <c r="CI6" s="657"/>
      <c r="CJ6" s="657"/>
      <c r="CK6" s="657"/>
      <c r="CL6" s="657"/>
      <c r="CM6" s="657"/>
      <c r="CN6" s="657"/>
      <c r="CO6" s="657"/>
      <c r="CP6" s="657"/>
      <c r="CQ6" s="658"/>
      <c r="CR6" s="645">
        <v>73326</v>
      </c>
      <c r="CS6" s="646"/>
      <c r="CT6" s="646"/>
      <c r="CU6" s="646"/>
      <c r="CV6" s="646"/>
      <c r="CW6" s="646"/>
      <c r="CX6" s="646"/>
      <c r="CY6" s="647"/>
      <c r="CZ6" s="639">
        <v>1.2</v>
      </c>
      <c r="DA6" s="640"/>
      <c r="DB6" s="640"/>
      <c r="DC6" s="659"/>
      <c r="DD6" s="654" t="s">
        <v>229</v>
      </c>
      <c r="DE6" s="646"/>
      <c r="DF6" s="646"/>
      <c r="DG6" s="646"/>
      <c r="DH6" s="646"/>
      <c r="DI6" s="646"/>
      <c r="DJ6" s="646"/>
      <c r="DK6" s="646"/>
      <c r="DL6" s="646"/>
      <c r="DM6" s="646"/>
      <c r="DN6" s="646"/>
      <c r="DO6" s="646"/>
      <c r="DP6" s="647"/>
      <c r="DQ6" s="654">
        <v>73319</v>
      </c>
      <c r="DR6" s="646"/>
      <c r="DS6" s="646"/>
      <c r="DT6" s="646"/>
      <c r="DU6" s="646"/>
      <c r="DV6" s="646"/>
      <c r="DW6" s="646"/>
      <c r="DX6" s="646"/>
      <c r="DY6" s="646"/>
      <c r="DZ6" s="646"/>
      <c r="EA6" s="646"/>
      <c r="EB6" s="646"/>
      <c r="EC6" s="655"/>
    </row>
    <row r="7" spans="2:143" ht="11.25" customHeight="1" x14ac:dyDescent="0.15">
      <c r="B7" s="642" t="s">
        <v>230</v>
      </c>
      <c r="C7" s="643"/>
      <c r="D7" s="643"/>
      <c r="E7" s="643"/>
      <c r="F7" s="643"/>
      <c r="G7" s="643"/>
      <c r="H7" s="643"/>
      <c r="I7" s="643"/>
      <c r="J7" s="643"/>
      <c r="K7" s="643"/>
      <c r="L7" s="643"/>
      <c r="M7" s="643"/>
      <c r="N7" s="643"/>
      <c r="O7" s="643"/>
      <c r="P7" s="643"/>
      <c r="Q7" s="644"/>
      <c r="R7" s="645">
        <v>444</v>
      </c>
      <c r="S7" s="646"/>
      <c r="T7" s="646"/>
      <c r="U7" s="646"/>
      <c r="V7" s="646"/>
      <c r="W7" s="646"/>
      <c r="X7" s="646"/>
      <c r="Y7" s="647"/>
      <c r="Z7" s="648">
        <v>0</v>
      </c>
      <c r="AA7" s="648"/>
      <c r="AB7" s="648"/>
      <c r="AC7" s="648"/>
      <c r="AD7" s="649">
        <v>444</v>
      </c>
      <c r="AE7" s="649"/>
      <c r="AF7" s="649"/>
      <c r="AG7" s="649"/>
      <c r="AH7" s="649"/>
      <c r="AI7" s="649"/>
      <c r="AJ7" s="649"/>
      <c r="AK7" s="649"/>
      <c r="AL7" s="650">
        <v>0</v>
      </c>
      <c r="AM7" s="651"/>
      <c r="AN7" s="651"/>
      <c r="AO7" s="652"/>
      <c r="AP7" s="642" t="s">
        <v>231</v>
      </c>
      <c r="AQ7" s="643"/>
      <c r="AR7" s="643"/>
      <c r="AS7" s="643"/>
      <c r="AT7" s="643"/>
      <c r="AU7" s="643"/>
      <c r="AV7" s="643"/>
      <c r="AW7" s="643"/>
      <c r="AX7" s="643"/>
      <c r="AY7" s="643"/>
      <c r="AZ7" s="643"/>
      <c r="BA7" s="643"/>
      <c r="BB7" s="643"/>
      <c r="BC7" s="643"/>
      <c r="BD7" s="643"/>
      <c r="BE7" s="643"/>
      <c r="BF7" s="644"/>
      <c r="BG7" s="645">
        <v>322607</v>
      </c>
      <c r="BH7" s="646"/>
      <c r="BI7" s="646"/>
      <c r="BJ7" s="646"/>
      <c r="BK7" s="646"/>
      <c r="BL7" s="646"/>
      <c r="BM7" s="646"/>
      <c r="BN7" s="647"/>
      <c r="BO7" s="648">
        <v>45.1</v>
      </c>
      <c r="BP7" s="648"/>
      <c r="BQ7" s="648"/>
      <c r="BR7" s="648"/>
      <c r="BS7" s="649">
        <v>7273</v>
      </c>
      <c r="BT7" s="649"/>
      <c r="BU7" s="649"/>
      <c r="BV7" s="649"/>
      <c r="BW7" s="649"/>
      <c r="BX7" s="649"/>
      <c r="BY7" s="649"/>
      <c r="BZ7" s="649"/>
      <c r="CA7" s="649"/>
      <c r="CB7" s="653"/>
      <c r="CD7" s="660" t="s">
        <v>232</v>
      </c>
      <c r="CE7" s="661"/>
      <c r="CF7" s="661"/>
      <c r="CG7" s="661"/>
      <c r="CH7" s="661"/>
      <c r="CI7" s="661"/>
      <c r="CJ7" s="661"/>
      <c r="CK7" s="661"/>
      <c r="CL7" s="661"/>
      <c r="CM7" s="661"/>
      <c r="CN7" s="661"/>
      <c r="CO7" s="661"/>
      <c r="CP7" s="661"/>
      <c r="CQ7" s="662"/>
      <c r="CR7" s="645">
        <v>1491345</v>
      </c>
      <c r="CS7" s="646"/>
      <c r="CT7" s="646"/>
      <c r="CU7" s="646"/>
      <c r="CV7" s="646"/>
      <c r="CW7" s="646"/>
      <c r="CX7" s="646"/>
      <c r="CY7" s="647"/>
      <c r="CZ7" s="648">
        <v>24.7</v>
      </c>
      <c r="DA7" s="648"/>
      <c r="DB7" s="648"/>
      <c r="DC7" s="648"/>
      <c r="DD7" s="654">
        <v>702358</v>
      </c>
      <c r="DE7" s="646"/>
      <c r="DF7" s="646"/>
      <c r="DG7" s="646"/>
      <c r="DH7" s="646"/>
      <c r="DI7" s="646"/>
      <c r="DJ7" s="646"/>
      <c r="DK7" s="646"/>
      <c r="DL7" s="646"/>
      <c r="DM7" s="646"/>
      <c r="DN7" s="646"/>
      <c r="DO7" s="646"/>
      <c r="DP7" s="647"/>
      <c r="DQ7" s="654">
        <v>535391</v>
      </c>
      <c r="DR7" s="646"/>
      <c r="DS7" s="646"/>
      <c r="DT7" s="646"/>
      <c r="DU7" s="646"/>
      <c r="DV7" s="646"/>
      <c r="DW7" s="646"/>
      <c r="DX7" s="646"/>
      <c r="DY7" s="646"/>
      <c r="DZ7" s="646"/>
      <c r="EA7" s="646"/>
      <c r="EB7" s="646"/>
      <c r="EC7" s="655"/>
    </row>
    <row r="8" spans="2:143" ht="11.25" customHeight="1" x14ac:dyDescent="0.15">
      <c r="B8" s="642" t="s">
        <v>233</v>
      </c>
      <c r="C8" s="643"/>
      <c r="D8" s="643"/>
      <c r="E8" s="643"/>
      <c r="F8" s="643"/>
      <c r="G8" s="643"/>
      <c r="H8" s="643"/>
      <c r="I8" s="643"/>
      <c r="J8" s="643"/>
      <c r="K8" s="643"/>
      <c r="L8" s="643"/>
      <c r="M8" s="643"/>
      <c r="N8" s="643"/>
      <c r="O8" s="643"/>
      <c r="P8" s="643"/>
      <c r="Q8" s="644"/>
      <c r="R8" s="645">
        <v>1468</v>
      </c>
      <c r="S8" s="646"/>
      <c r="T8" s="646"/>
      <c r="U8" s="646"/>
      <c r="V8" s="646"/>
      <c r="W8" s="646"/>
      <c r="X8" s="646"/>
      <c r="Y8" s="647"/>
      <c r="Z8" s="648">
        <v>0</v>
      </c>
      <c r="AA8" s="648"/>
      <c r="AB8" s="648"/>
      <c r="AC8" s="648"/>
      <c r="AD8" s="649">
        <v>1468</v>
      </c>
      <c r="AE8" s="649"/>
      <c r="AF8" s="649"/>
      <c r="AG8" s="649"/>
      <c r="AH8" s="649"/>
      <c r="AI8" s="649"/>
      <c r="AJ8" s="649"/>
      <c r="AK8" s="649"/>
      <c r="AL8" s="650">
        <v>0</v>
      </c>
      <c r="AM8" s="651"/>
      <c r="AN8" s="651"/>
      <c r="AO8" s="652"/>
      <c r="AP8" s="642" t="s">
        <v>234</v>
      </c>
      <c r="AQ8" s="643"/>
      <c r="AR8" s="643"/>
      <c r="AS8" s="643"/>
      <c r="AT8" s="643"/>
      <c r="AU8" s="643"/>
      <c r="AV8" s="643"/>
      <c r="AW8" s="643"/>
      <c r="AX8" s="643"/>
      <c r="AY8" s="643"/>
      <c r="AZ8" s="643"/>
      <c r="BA8" s="643"/>
      <c r="BB8" s="643"/>
      <c r="BC8" s="643"/>
      <c r="BD8" s="643"/>
      <c r="BE8" s="643"/>
      <c r="BF8" s="644"/>
      <c r="BG8" s="645">
        <v>9502</v>
      </c>
      <c r="BH8" s="646"/>
      <c r="BI8" s="646"/>
      <c r="BJ8" s="646"/>
      <c r="BK8" s="646"/>
      <c r="BL8" s="646"/>
      <c r="BM8" s="646"/>
      <c r="BN8" s="647"/>
      <c r="BO8" s="648">
        <v>1.3</v>
      </c>
      <c r="BP8" s="648"/>
      <c r="BQ8" s="648"/>
      <c r="BR8" s="648"/>
      <c r="BS8" s="654" t="s">
        <v>229</v>
      </c>
      <c r="BT8" s="646"/>
      <c r="BU8" s="646"/>
      <c r="BV8" s="646"/>
      <c r="BW8" s="646"/>
      <c r="BX8" s="646"/>
      <c r="BY8" s="646"/>
      <c r="BZ8" s="646"/>
      <c r="CA8" s="646"/>
      <c r="CB8" s="655"/>
      <c r="CD8" s="660" t="s">
        <v>235</v>
      </c>
      <c r="CE8" s="661"/>
      <c r="CF8" s="661"/>
      <c r="CG8" s="661"/>
      <c r="CH8" s="661"/>
      <c r="CI8" s="661"/>
      <c r="CJ8" s="661"/>
      <c r="CK8" s="661"/>
      <c r="CL8" s="661"/>
      <c r="CM8" s="661"/>
      <c r="CN8" s="661"/>
      <c r="CO8" s="661"/>
      <c r="CP8" s="661"/>
      <c r="CQ8" s="662"/>
      <c r="CR8" s="645">
        <v>993117</v>
      </c>
      <c r="CS8" s="646"/>
      <c r="CT8" s="646"/>
      <c r="CU8" s="646"/>
      <c r="CV8" s="646"/>
      <c r="CW8" s="646"/>
      <c r="CX8" s="646"/>
      <c r="CY8" s="647"/>
      <c r="CZ8" s="648">
        <v>16.5</v>
      </c>
      <c r="DA8" s="648"/>
      <c r="DB8" s="648"/>
      <c r="DC8" s="648"/>
      <c r="DD8" s="654" t="s">
        <v>128</v>
      </c>
      <c r="DE8" s="646"/>
      <c r="DF8" s="646"/>
      <c r="DG8" s="646"/>
      <c r="DH8" s="646"/>
      <c r="DI8" s="646"/>
      <c r="DJ8" s="646"/>
      <c r="DK8" s="646"/>
      <c r="DL8" s="646"/>
      <c r="DM8" s="646"/>
      <c r="DN8" s="646"/>
      <c r="DO8" s="646"/>
      <c r="DP8" s="647"/>
      <c r="DQ8" s="654">
        <v>536194</v>
      </c>
      <c r="DR8" s="646"/>
      <c r="DS8" s="646"/>
      <c r="DT8" s="646"/>
      <c r="DU8" s="646"/>
      <c r="DV8" s="646"/>
      <c r="DW8" s="646"/>
      <c r="DX8" s="646"/>
      <c r="DY8" s="646"/>
      <c r="DZ8" s="646"/>
      <c r="EA8" s="646"/>
      <c r="EB8" s="646"/>
      <c r="EC8" s="655"/>
    </row>
    <row r="9" spans="2:143" ht="11.25" customHeight="1" x14ac:dyDescent="0.15">
      <c r="B9" s="642" t="s">
        <v>236</v>
      </c>
      <c r="C9" s="643"/>
      <c r="D9" s="643"/>
      <c r="E9" s="643"/>
      <c r="F9" s="643"/>
      <c r="G9" s="643"/>
      <c r="H9" s="643"/>
      <c r="I9" s="643"/>
      <c r="J9" s="643"/>
      <c r="K9" s="643"/>
      <c r="L9" s="643"/>
      <c r="M9" s="643"/>
      <c r="N9" s="643"/>
      <c r="O9" s="643"/>
      <c r="P9" s="643"/>
      <c r="Q9" s="644"/>
      <c r="R9" s="645">
        <v>965</v>
      </c>
      <c r="S9" s="646"/>
      <c r="T9" s="646"/>
      <c r="U9" s="646"/>
      <c r="V9" s="646"/>
      <c r="W9" s="646"/>
      <c r="X9" s="646"/>
      <c r="Y9" s="647"/>
      <c r="Z9" s="648">
        <v>0</v>
      </c>
      <c r="AA9" s="648"/>
      <c r="AB9" s="648"/>
      <c r="AC9" s="648"/>
      <c r="AD9" s="649">
        <v>965</v>
      </c>
      <c r="AE9" s="649"/>
      <c r="AF9" s="649"/>
      <c r="AG9" s="649"/>
      <c r="AH9" s="649"/>
      <c r="AI9" s="649"/>
      <c r="AJ9" s="649"/>
      <c r="AK9" s="649"/>
      <c r="AL9" s="650">
        <v>0</v>
      </c>
      <c r="AM9" s="651"/>
      <c r="AN9" s="651"/>
      <c r="AO9" s="652"/>
      <c r="AP9" s="642" t="s">
        <v>237</v>
      </c>
      <c r="AQ9" s="643"/>
      <c r="AR9" s="643"/>
      <c r="AS9" s="643"/>
      <c r="AT9" s="643"/>
      <c r="AU9" s="643"/>
      <c r="AV9" s="643"/>
      <c r="AW9" s="643"/>
      <c r="AX9" s="643"/>
      <c r="AY9" s="643"/>
      <c r="AZ9" s="643"/>
      <c r="BA9" s="643"/>
      <c r="BB9" s="643"/>
      <c r="BC9" s="643"/>
      <c r="BD9" s="643"/>
      <c r="BE9" s="643"/>
      <c r="BF9" s="644"/>
      <c r="BG9" s="645">
        <v>258185</v>
      </c>
      <c r="BH9" s="646"/>
      <c r="BI9" s="646"/>
      <c r="BJ9" s="646"/>
      <c r="BK9" s="646"/>
      <c r="BL9" s="646"/>
      <c r="BM9" s="646"/>
      <c r="BN9" s="647"/>
      <c r="BO9" s="648">
        <v>36.1</v>
      </c>
      <c r="BP9" s="648"/>
      <c r="BQ9" s="648"/>
      <c r="BR9" s="648"/>
      <c r="BS9" s="654" t="s">
        <v>229</v>
      </c>
      <c r="BT9" s="646"/>
      <c r="BU9" s="646"/>
      <c r="BV9" s="646"/>
      <c r="BW9" s="646"/>
      <c r="BX9" s="646"/>
      <c r="BY9" s="646"/>
      <c r="BZ9" s="646"/>
      <c r="CA9" s="646"/>
      <c r="CB9" s="655"/>
      <c r="CD9" s="660" t="s">
        <v>238</v>
      </c>
      <c r="CE9" s="661"/>
      <c r="CF9" s="661"/>
      <c r="CG9" s="661"/>
      <c r="CH9" s="661"/>
      <c r="CI9" s="661"/>
      <c r="CJ9" s="661"/>
      <c r="CK9" s="661"/>
      <c r="CL9" s="661"/>
      <c r="CM9" s="661"/>
      <c r="CN9" s="661"/>
      <c r="CO9" s="661"/>
      <c r="CP9" s="661"/>
      <c r="CQ9" s="662"/>
      <c r="CR9" s="645">
        <v>438627</v>
      </c>
      <c r="CS9" s="646"/>
      <c r="CT9" s="646"/>
      <c r="CU9" s="646"/>
      <c r="CV9" s="646"/>
      <c r="CW9" s="646"/>
      <c r="CX9" s="646"/>
      <c r="CY9" s="647"/>
      <c r="CZ9" s="648">
        <v>7.3</v>
      </c>
      <c r="DA9" s="648"/>
      <c r="DB9" s="648"/>
      <c r="DC9" s="648"/>
      <c r="DD9" s="654">
        <v>8637</v>
      </c>
      <c r="DE9" s="646"/>
      <c r="DF9" s="646"/>
      <c r="DG9" s="646"/>
      <c r="DH9" s="646"/>
      <c r="DI9" s="646"/>
      <c r="DJ9" s="646"/>
      <c r="DK9" s="646"/>
      <c r="DL9" s="646"/>
      <c r="DM9" s="646"/>
      <c r="DN9" s="646"/>
      <c r="DO9" s="646"/>
      <c r="DP9" s="647"/>
      <c r="DQ9" s="654">
        <v>391843</v>
      </c>
      <c r="DR9" s="646"/>
      <c r="DS9" s="646"/>
      <c r="DT9" s="646"/>
      <c r="DU9" s="646"/>
      <c r="DV9" s="646"/>
      <c r="DW9" s="646"/>
      <c r="DX9" s="646"/>
      <c r="DY9" s="646"/>
      <c r="DZ9" s="646"/>
      <c r="EA9" s="646"/>
      <c r="EB9" s="646"/>
      <c r="EC9" s="655"/>
    </row>
    <row r="10" spans="2:143" ht="11.25" customHeight="1" x14ac:dyDescent="0.15">
      <c r="B10" s="642" t="s">
        <v>239</v>
      </c>
      <c r="C10" s="643"/>
      <c r="D10" s="643"/>
      <c r="E10" s="643"/>
      <c r="F10" s="643"/>
      <c r="G10" s="643"/>
      <c r="H10" s="643"/>
      <c r="I10" s="643"/>
      <c r="J10" s="643"/>
      <c r="K10" s="643"/>
      <c r="L10" s="643"/>
      <c r="M10" s="643"/>
      <c r="N10" s="643"/>
      <c r="O10" s="643"/>
      <c r="P10" s="643"/>
      <c r="Q10" s="644"/>
      <c r="R10" s="645" t="s">
        <v>229</v>
      </c>
      <c r="S10" s="646"/>
      <c r="T10" s="646"/>
      <c r="U10" s="646"/>
      <c r="V10" s="646"/>
      <c r="W10" s="646"/>
      <c r="X10" s="646"/>
      <c r="Y10" s="647"/>
      <c r="Z10" s="648" t="s">
        <v>229</v>
      </c>
      <c r="AA10" s="648"/>
      <c r="AB10" s="648"/>
      <c r="AC10" s="648"/>
      <c r="AD10" s="649" t="s">
        <v>229</v>
      </c>
      <c r="AE10" s="649"/>
      <c r="AF10" s="649"/>
      <c r="AG10" s="649"/>
      <c r="AH10" s="649"/>
      <c r="AI10" s="649"/>
      <c r="AJ10" s="649"/>
      <c r="AK10" s="649"/>
      <c r="AL10" s="650" t="s">
        <v>128</v>
      </c>
      <c r="AM10" s="651"/>
      <c r="AN10" s="651"/>
      <c r="AO10" s="652"/>
      <c r="AP10" s="642" t="s">
        <v>240</v>
      </c>
      <c r="AQ10" s="643"/>
      <c r="AR10" s="643"/>
      <c r="AS10" s="643"/>
      <c r="AT10" s="643"/>
      <c r="AU10" s="643"/>
      <c r="AV10" s="643"/>
      <c r="AW10" s="643"/>
      <c r="AX10" s="643"/>
      <c r="AY10" s="643"/>
      <c r="AZ10" s="643"/>
      <c r="BA10" s="643"/>
      <c r="BB10" s="643"/>
      <c r="BC10" s="643"/>
      <c r="BD10" s="643"/>
      <c r="BE10" s="643"/>
      <c r="BF10" s="644"/>
      <c r="BG10" s="645">
        <v>18965</v>
      </c>
      <c r="BH10" s="646"/>
      <c r="BI10" s="646"/>
      <c r="BJ10" s="646"/>
      <c r="BK10" s="646"/>
      <c r="BL10" s="646"/>
      <c r="BM10" s="646"/>
      <c r="BN10" s="647"/>
      <c r="BO10" s="648">
        <v>2.7</v>
      </c>
      <c r="BP10" s="648"/>
      <c r="BQ10" s="648"/>
      <c r="BR10" s="648"/>
      <c r="BS10" s="654" t="s">
        <v>128</v>
      </c>
      <c r="BT10" s="646"/>
      <c r="BU10" s="646"/>
      <c r="BV10" s="646"/>
      <c r="BW10" s="646"/>
      <c r="BX10" s="646"/>
      <c r="BY10" s="646"/>
      <c r="BZ10" s="646"/>
      <c r="CA10" s="646"/>
      <c r="CB10" s="655"/>
      <c r="CD10" s="660" t="s">
        <v>241</v>
      </c>
      <c r="CE10" s="661"/>
      <c r="CF10" s="661"/>
      <c r="CG10" s="661"/>
      <c r="CH10" s="661"/>
      <c r="CI10" s="661"/>
      <c r="CJ10" s="661"/>
      <c r="CK10" s="661"/>
      <c r="CL10" s="661"/>
      <c r="CM10" s="661"/>
      <c r="CN10" s="661"/>
      <c r="CO10" s="661"/>
      <c r="CP10" s="661"/>
      <c r="CQ10" s="662"/>
      <c r="CR10" s="645">
        <v>96</v>
      </c>
      <c r="CS10" s="646"/>
      <c r="CT10" s="646"/>
      <c r="CU10" s="646"/>
      <c r="CV10" s="646"/>
      <c r="CW10" s="646"/>
      <c r="CX10" s="646"/>
      <c r="CY10" s="647"/>
      <c r="CZ10" s="648">
        <v>0</v>
      </c>
      <c r="DA10" s="648"/>
      <c r="DB10" s="648"/>
      <c r="DC10" s="648"/>
      <c r="DD10" s="654" t="s">
        <v>229</v>
      </c>
      <c r="DE10" s="646"/>
      <c r="DF10" s="646"/>
      <c r="DG10" s="646"/>
      <c r="DH10" s="646"/>
      <c r="DI10" s="646"/>
      <c r="DJ10" s="646"/>
      <c r="DK10" s="646"/>
      <c r="DL10" s="646"/>
      <c r="DM10" s="646"/>
      <c r="DN10" s="646"/>
      <c r="DO10" s="646"/>
      <c r="DP10" s="647"/>
      <c r="DQ10" s="654">
        <v>96</v>
      </c>
      <c r="DR10" s="646"/>
      <c r="DS10" s="646"/>
      <c r="DT10" s="646"/>
      <c r="DU10" s="646"/>
      <c r="DV10" s="646"/>
      <c r="DW10" s="646"/>
      <c r="DX10" s="646"/>
      <c r="DY10" s="646"/>
      <c r="DZ10" s="646"/>
      <c r="EA10" s="646"/>
      <c r="EB10" s="646"/>
      <c r="EC10" s="655"/>
    </row>
    <row r="11" spans="2:143" ht="11.25" customHeight="1" x14ac:dyDescent="0.15">
      <c r="B11" s="642" t="s">
        <v>242</v>
      </c>
      <c r="C11" s="643"/>
      <c r="D11" s="643"/>
      <c r="E11" s="643"/>
      <c r="F11" s="643"/>
      <c r="G11" s="643"/>
      <c r="H11" s="643"/>
      <c r="I11" s="643"/>
      <c r="J11" s="643"/>
      <c r="K11" s="643"/>
      <c r="L11" s="643"/>
      <c r="M11" s="643"/>
      <c r="N11" s="643"/>
      <c r="O11" s="643"/>
      <c r="P11" s="643"/>
      <c r="Q11" s="644"/>
      <c r="R11" s="645">
        <v>104058</v>
      </c>
      <c r="S11" s="646"/>
      <c r="T11" s="646"/>
      <c r="U11" s="646"/>
      <c r="V11" s="646"/>
      <c r="W11" s="646"/>
      <c r="X11" s="646"/>
      <c r="Y11" s="647"/>
      <c r="Z11" s="650">
        <v>1.7</v>
      </c>
      <c r="AA11" s="651"/>
      <c r="AB11" s="651"/>
      <c r="AC11" s="663"/>
      <c r="AD11" s="654">
        <v>104058</v>
      </c>
      <c r="AE11" s="646"/>
      <c r="AF11" s="646"/>
      <c r="AG11" s="646"/>
      <c r="AH11" s="646"/>
      <c r="AI11" s="646"/>
      <c r="AJ11" s="646"/>
      <c r="AK11" s="647"/>
      <c r="AL11" s="650">
        <v>3.1</v>
      </c>
      <c r="AM11" s="651"/>
      <c r="AN11" s="651"/>
      <c r="AO11" s="652"/>
      <c r="AP11" s="642" t="s">
        <v>243</v>
      </c>
      <c r="AQ11" s="643"/>
      <c r="AR11" s="643"/>
      <c r="AS11" s="643"/>
      <c r="AT11" s="643"/>
      <c r="AU11" s="643"/>
      <c r="AV11" s="643"/>
      <c r="AW11" s="643"/>
      <c r="AX11" s="643"/>
      <c r="AY11" s="643"/>
      <c r="AZ11" s="643"/>
      <c r="BA11" s="643"/>
      <c r="BB11" s="643"/>
      <c r="BC11" s="643"/>
      <c r="BD11" s="643"/>
      <c r="BE11" s="643"/>
      <c r="BF11" s="644"/>
      <c r="BG11" s="645">
        <v>35955</v>
      </c>
      <c r="BH11" s="646"/>
      <c r="BI11" s="646"/>
      <c r="BJ11" s="646"/>
      <c r="BK11" s="646"/>
      <c r="BL11" s="646"/>
      <c r="BM11" s="646"/>
      <c r="BN11" s="647"/>
      <c r="BO11" s="648">
        <v>5</v>
      </c>
      <c r="BP11" s="648"/>
      <c r="BQ11" s="648"/>
      <c r="BR11" s="648"/>
      <c r="BS11" s="654">
        <v>7273</v>
      </c>
      <c r="BT11" s="646"/>
      <c r="BU11" s="646"/>
      <c r="BV11" s="646"/>
      <c r="BW11" s="646"/>
      <c r="BX11" s="646"/>
      <c r="BY11" s="646"/>
      <c r="BZ11" s="646"/>
      <c r="CA11" s="646"/>
      <c r="CB11" s="655"/>
      <c r="CD11" s="660" t="s">
        <v>244</v>
      </c>
      <c r="CE11" s="661"/>
      <c r="CF11" s="661"/>
      <c r="CG11" s="661"/>
      <c r="CH11" s="661"/>
      <c r="CI11" s="661"/>
      <c r="CJ11" s="661"/>
      <c r="CK11" s="661"/>
      <c r="CL11" s="661"/>
      <c r="CM11" s="661"/>
      <c r="CN11" s="661"/>
      <c r="CO11" s="661"/>
      <c r="CP11" s="661"/>
      <c r="CQ11" s="662"/>
      <c r="CR11" s="645">
        <v>490061</v>
      </c>
      <c r="CS11" s="646"/>
      <c r="CT11" s="646"/>
      <c r="CU11" s="646"/>
      <c r="CV11" s="646"/>
      <c r="CW11" s="646"/>
      <c r="CX11" s="646"/>
      <c r="CY11" s="647"/>
      <c r="CZ11" s="648">
        <v>8.1</v>
      </c>
      <c r="DA11" s="648"/>
      <c r="DB11" s="648"/>
      <c r="DC11" s="648"/>
      <c r="DD11" s="654">
        <v>149701</v>
      </c>
      <c r="DE11" s="646"/>
      <c r="DF11" s="646"/>
      <c r="DG11" s="646"/>
      <c r="DH11" s="646"/>
      <c r="DI11" s="646"/>
      <c r="DJ11" s="646"/>
      <c r="DK11" s="646"/>
      <c r="DL11" s="646"/>
      <c r="DM11" s="646"/>
      <c r="DN11" s="646"/>
      <c r="DO11" s="646"/>
      <c r="DP11" s="647"/>
      <c r="DQ11" s="654">
        <v>257839</v>
      </c>
      <c r="DR11" s="646"/>
      <c r="DS11" s="646"/>
      <c r="DT11" s="646"/>
      <c r="DU11" s="646"/>
      <c r="DV11" s="646"/>
      <c r="DW11" s="646"/>
      <c r="DX11" s="646"/>
      <c r="DY11" s="646"/>
      <c r="DZ11" s="646"/>
      <c r="EA11" s="646"/>
      <c r="EB11" s="646"/>
      <c r="EC11" s="655"/>
    </row>
    <row r="12" spans="2:143" ht="11.25" customHeight="1" x14ac:dyDescent="0.15">
      <c r="B12" s="642" t="s">
        <v>245</v>
      </c>
      <c r="C12" s="643"/>
      <c r="D12" s="643"/>
      <c r="E12" s="643"/>
      <c r="F12" s="643"/>
      <c r="G12" s="643"/>
      <c r="H12" s="643"/>
      <c r="I12" s="643"/>
      <c r="J12" s="643"/>
      <c r="K12" s="643"/>
      <c r="L12" s="643"/>
      <c r="M12" s="643"/>
      <c r="N12" s="643"/>
      <c r="O12" s="643"/>
      <c r="P12" s="643"/>
      <c r="Q12" s="644"/>
      <c r="R12" s="645" t="s">
        <v>128</v>
      </c>
      <c r="S12" s="646"/>
      <c r="T12" s="646"/>
      <c r="U12" s="646"/>
      <c r="V12" s="646"/>
      <c r="W12" s="646"/>
      <c r="X12" s="646"/>
      <c r="Y12" s="647"/>
      <c r="Z12" s="648" t="s">
        <v>128</v>
      </c>
      <c r="AA12" s="648"/>
      <c r="AB12" s="648"/>
      <c r="AC12" s="648"/>
      <c r="AD12" s="649" t="s">
        <v>229</v>
      </c>
      <c r="AE12" s="649"/>
      <c r="AF12" s="649"/>
      <c r="AG12" s="649"/>
      <c r="AH12" s="649"/>
      <c r="AI12" s="649"/>
      <c r="AJ12" s="649"/>
      <c r="AK12" s="649"/>
      <c r="AL12" s="650" t="s">
        <v>229</v>
      </c>
      <c r="AM12" s="651"/>
      <c r="AN12" s="651"/>
      <c r="AO12" s="652"/>
      <c r="AP12" s="642" t="s">
        <v>246</v>
      </c>
      <c r="AQ12" s="643"/>
      <c r="AR12" s="643"/>
      <c r="AS12" s="643"/>
      <c r="AT12" s="643"/>
      <c r="AU12" s="643"/>
      <c r="AV12" s="643"/>
      <c r="AW12" s="643"/>
      <c r="AX12" s="643"/>
      <c r="AY12" s="643"/>
      <c r="AZ12" s="643"/>
      <c r="BA12" s="643"/>
      <c r="BB12" s="643"/>
      <c r="BC12" s="643"/>
      <c r="BD12" s="643"/>
      <c r="BE12" s="643"/>
      <c r="BF12" s="644"/>
      <c r="BG12" s="645">
        <v>332759</v>
      </c>
      <c r="BH12" s="646"/>
      <c r="BI12" s="646"/>
      <c r="BJ12" s="646"/>
      <c r="BK12" s="646"/>
      <c r="BL12" s="646"/>
      <c r="BM12" s="646"/>
      <c r="BN12" s="647"/>
      <c r="BO12" s="648">
        <v>46.6</v>
      </c>
      <c r="BP12" s="648"/>
      <c r="BQ12" s="648"/>
      <c r="BR12" s="648"/>
      <c r="BS12" s="654" t="s">
        <v>229</v>
      </c>
      <c r="BT12" s="646"/>
      <c r="BU12" s="646"/>
      <c r="BV12" s="646"/>
      <c r="BW12" s="646"/>
      <c r="BX12" s="646"/>
      <c r="BY12" s="646"/>
      <c r="BZ12" s="646"/>
      <c r="CA12" s="646"/>
      <c r="CB12" s="655"/>
      <c r="CD12" s="660" t="s">
        <v>247</v>
      </c>
      <c r="CE12" s="661"/>
      <c r="CF12" s="661"/>
      <c r="CG12" s="661"/>
      <c r="CH12" s="661"/>
      <c r="CI12" s="661"/>
      <c r="CJ12" s="661"/>
      <c r="CK12" s="661"/>
      <c r="CL12" s="661"/>
      <c r="CM12" s="661"/>
      <c r="CN12" s="661"/>
      <c r="CO12" s="661"/>
      <c r="CP12" s="661"/>
      <c r="CQ12" s="662"/>
      <c r="CR12" s="645">
        <v>381944</v>
      </c>
      <c r="CS12" s="646"/>
      <c r="CT12" s="646"/>
      <c r="CU12" s="646"/>
      <c r="CV12" s="646"/>
      <c r="CW12" s="646"/>
      <c r="CX12" s="646"/>
      <c r="CY12" s="647"/>
      <c r="CZ12" s="648">
        <v>6.3</v>
      </c>
      <c r="DA12" s="648"/>
      <c r="DB12" s="648"/>
      <c r="DC12" s="648"/>
      <c r="DD12" s="654">
        <v>272054</v>
      </c>
      <c r="DE12" s="646"/>
      <c r="DF12" s="646"/>
      <c r="DG12" s="646"/>
      <c r="DH12" s="646"/>
      <c r="DI12" s="646"/>
      <c r="DJ12" s="646"/>
      <c r="DK12" s="646"/>
      <c r="DL12" s="646"/>
      <c r="DM12" s="646"/>
      <c r="DN12" s="646"/>
      <c r="DO12" s="646"/>
      <c r="DP12" s="647"/>
      <c r="DQ12" s="654">
        <v>106648</v>
      </c>
      <c r="DR12" s="646"/>
      <c r="DS12" s="646"/>
      <c r="DT12" s="646"/>
      <c r="DU12" s="646"/>
      <c r="DV12" s="646"/>
      <c r="DW12" s="646"/>
      <c r="DX12" s="646"/>
      <c r="DY12" s="646"/>
      <c r="DZ12" s="646"/>
      <c r="EA12" s="646"/>
      <c r="EB12" s="646"/>
      <c r="EC12" s="655"/>
    </row>
    <row r="13" spans="2:143" ht="11.25" customHeight="1" x14ac:dyDescent="0.15">
      <c r="B13" s="642" t="s">
        <v>248</v>
      </c>
      <c r="C13" s="643"/>
      <c r="D13" s="643"/>
      <c r="E13" s="643"/>
      <c r="F13" s="643"/>
      <c r="G13" s="643"/>
      <c r="H13" s="643"/>
      <c r="I13" s="643"/>
      <c r="J13" s="643"/>
      <c r="K13" s="643"/>
      <c r="L13" s="643"/>
      <c r="M13" s="643"/>
      <c r="N13" s="643"/>
      <c r="O13" s="643"/>
      <c r="P13" s="643"/>
      <c r="Q13" s="644"/>
      <c r="R13" s="645" t="s">
        <v>229</v>
      </c>
      <c r="S13" s="646"/>
      <c r="T13" s="646"/>
      <c r="U13" s="646"/>
      <c r="V13" s="646"/>
      <c r="W13" s="646"/>
      <c r="X13" s="646"/>
      <c r="Y13" s="647"/>
      <c r="Z13" s="648" t="s">
        <v>136</v>
      </c>
      <c r="AA13" s="648"/>
      <c r="AB13" s="648"/>
      <c r="AC13" s="648"/>
      <c r="AD13" s="649" t="s">
        <v>128</v>
      </c>
      <c r="AE13" s="649"/>
      <c r="AF13" s="649"/>
      <c r="AG13" s="649"/>
      <c r="AH13" s="649"/>
      <c r="AI13" s="649"/>
      <c r="AJ13" s="649"/>
      <c r="AK13" s="649"/>
      <c r="AL13" s="650" t="s">
        <v>229</v>
      </c>
      <c r="AM13" s="651"/>
      <c r="AN13" s="651"/>
      <c r="AO13" s="652"/>
      <c r="AP13" s="642" t="s">
        <v>249</v>
      </c>
      <c r="AQ13" s="643"/>
      <c r="AR13" s="643"/>
      <c r="AS13" s="643"/>
      <c r="AT13" s="643"/>
      <c r="AU13" s="643"/>
      <c r="AV13" s="643"/>
      <c r="AW13" s="643"/>
      <c r="AX13" s="643"/>
      <c r="AY13" s="643"/>
      <c r="AZ13" s="643"/>
      <c r="BA13" s="643"/>
      <c r="BB13" s="643"/>
      <c r="BC13" s="643"/>
      <c r="BD13" s="643"/>
      <c r="BE13" s="643"/>
      <c r="BF13" s="644"/>
      <c r="BG13" s="645">
        <v>324157</v>
      </c>
      <c r="BH13" s="646"/>
      <c r="BI13" s="646"/>
      <c r="BJ13" s="646"/>
      <c r="BK13" s="646"/>
      <c r="BL13" s="646"/>
      <c r="BM13" s="646"/>
      <c r="BN13" s="647"/>
      <c r="BO13" s="648">
        <v>45.3</v>
      </c>
      <c r="BP13" s="648"/>
      <c r="BQ13" s="648"/>
      <c r="BR13" s="648"/>
      <c r="BS13" s="654" t="s">
        <v>128</v>
      </c>
      <c r="BT13" s="646"/>
      <c r="BU13" s="646"/>
      <c r="BV13" s="646"/>
      <c r="BW13" s="646"/>
      <c r="BX13" s="646"/>
      <c r="BY13" s="646"/>
      <c r="BZ13" s="646"/>
      <c r="CA13" s="646"/>
      <c r="CB13" s="655"/>
      <c r="CD13" s="660" t="s">
        <v>250</v>
      </c>
      <c r="CE13" s="661"/>
      <c r="CF13" s="661"/>
      <c r="CG13" s="661"/>
      <c r="CH13" s="661"/>
      <c r="CI13" s="661"/>
      <c r="CJ13" s="661"/>
      <c r="CK13" s="661"/>
      <c r="CL13" s="661"/>
      <c r="CM13" s="661"/>
      <c r="CN13" s="661"/>
      <c r="CO13" s="661"/>
      <c r="CP13" s="661"/>
      <c r="CQ13" s="662"/>
      <c r="CR13" s="645">
        <v>362423</v>
      </c>
      <c r="CS13" s="646"/>
      <c r="CT13" s="646"/>
      <c r="CU13" s="646"/>
      <c r="CV13" s="646"/>
      <c r="CW13" s="646"/>
      <c r="CX13" s="646"/>
      <c r="CY13" s="647"/>
      <c r="CZ13" s="648">
        <v>6</v>
      </c>
      <c r="DA13" s="648"/>
      <c r="DB13" s="648"/>
      <c r="DC13" s="648"/>
      <c r="DD13" s="654">
        <v>134631</v>
      </c>
      <c r="DE13" s="646"/>
      <c r="DF13" s="646"/>
      <c r="DG13" s="646"/>
      <c r="DH13" s="646"/>
      <c r="DI13" s="646"/>
      <c r="DJ13" s="646"/>
      <c r="DK13" s="646"/>
      <c r="DL13" s="646"/>
      <c r="DM13" s="646"/>
      <c r="DN13" s="646"/>
      <c r="DO13" s="646"/>
      <c r="DP13" s="647"/>
      <c r="DQ13" s="654">
        <v>263785</v>
      </c>
      <c r="DR13" s="646"/>
      <c r="DS13" s="646"/>
      <c r="DT13" s="646"/>
      <c r="DU13" s="646"/>
      <c r="DV13" s="646"/>
      <c r="DW13" s="646"/>
      <c r="DX13" s="646"/>
      <c r="DY13" s="646"/>
      <c r="DZ13" s="646"/>
      <c r="EA13" s="646"/>
      <c r="EB13" s="646"/>
      <c r="EC13" s="655"/>
    </row>
    <row r="14" spans="2:143" ht="11.25" customHeight="1" x14ac:dyDescent="0.15">
      <c r="B14" s="642" t="s">
        <v>251</v>
      </c>
      <c r="C14" s="643"/>
      <c r="D14" s="643"/>
      <c r="E14" s="643"/>
      <c r="F14" s="643"/>
      <c r="G14" s="643"/>
      <c r="H14" s="643"/>
      <c r="I14" s="643"/>
      <c r="J14" s="643"/>
      <c r="K14" s="643"/>
      <c r="L14" s="643"/>
      <c r="M14" s="643"/>
      <c r="N14" s="643"/>
      <c r="O14" s="643"/>
      <c r="P14" s="643"/>
      <c r="Q14" s="644"/>
      <c r="R14" s="645">
        <v>8585</v>
      </c>
      <c r="S14" s="646"/>
      <c r="T14" s="646"/>
      <c r="U14" s="646"/>
      <c r="V14" s="646"/>
      <c r="W14" s="646"/>
      <c r="X14" s="646"/>
      <c r="Y14" s="647"/>
      <c r="Z14" s="648">
        <v>0.1</v>
      </c>
      <c r="AA14" s="648"/>
      <c r="AB14" s="648"/>
      <c r="AC14" s="648"/>
      <c r="AD14" s="649">
        <v>8585</v>
      </c>
      <c r="AE14" s="649"/>
      <c r="AF14" s="649"/>
      <c r="AG14" s="649"/>
      <c r="AH14" s="649"/>
      <c r="AI14" s="649"/>
      <c r="AJ14" s="649"/>
      <c r="AK14" s="649"/>
      <c r="AL14" s="650">
        <v>0.3</v>
      </c>
      <c r="AM14" s="651"/>
      <c r="AN14" s="651"/>
      <c r="AO14" s="652"/>
      <c r="AP14" s="642" t="s">
        <v>252</v>
      </c>
      <c r="AQ14" s="643"/>
      <c r="AR14" s="643"/>
      <c r="AS14" s="643"/>
      <c r="AT14" s="643"/>
      <c r="AU14" s="643"/>
      <c r="AV14" s="643"/>
      <c r="AW14" s="643"/>
      <c r="AX14" s="643"/>
      <c r="AY14" s="643"/>
      <c r="AZ14" s="643"/>
      <c r="BA14" s="643"/>
      <c r="BB14" s="643"/>
      <c r="BC14" s="643"/>
      <c r="BD14" s="643"/>
      <c r="BE14" s="643"/>
      <c r="BF14" s="644"/>
      <c r="BG14" s="645">
        <v>16176</v>
      </c>
      <c r="BH14" s="646"/>
      <c r="BI14" s="646"/>
      <c r="BJ14" s="646"/>
      <c r="BK14" s="646"/>
      <c r="BL14" s="646"/>
      <c r="BM14" s="646"/>
      <c r="BN14" s="647"/>
      <c r="BO14" s="648">
        <v>2.2999999999999998</v>
      </c>
      <c r="BP14" s="648"/>
      <c r="BQ14" s="648"/>
      <c r="BR14" s="648"/>
      <c r="BS14" s="654" t="s">
        <v>136</v>
      </c>
      <c r="BT14" s="646"/>
      <c r="BU14" s="646"/>
      <c r="BV14" s="646"/>
      <c r="BW14" s="646"/>
      <c r="BX14" s="646"/>
      <c r="BY14" s="646"/>
      <c r="BZ14" s="646"/>
      <c r="CA14" s="646"/>
      <c r="CB14" s="655"/>
      <c r="CD14" s="660" t="s">
        <v>253</v>
      </c>
      <c r="CE14" s="661"/>
      <c r="CF14" s="661"/>
      <c r="CG14" s="661"/>
      <c r="CH14" s="661"/>
      <c r="CI14" s="661"/>
      <c r="CJ14" s="661"/>
      <c r="CK14" s="661"/>
      <c r="CL14" s="661"/>
      <c r="CM14" s="661"/>
      <c r="CN14" s="661"/>
      <c r="CO14" s="661"/>
      <c r="CP14" s="661"/>
      <c r="CQ14" s="662"/>
      <c r="CR14" s="645">
        <v>224646</v>
      </c>
      <c r="CS14" s="646"/>
      <c r="CT14" s="646"/>
      <c r="CU14" s="646"/>
      <c r="CV14" s="646"/>
      <c r="CW14" s="646"/>
      <c r="CX14" s="646"/>
      <c r="CY14" s="647"/>
      <c r="CZ14" s="648">
        <v>3.7</v>
      </c>
      <c r="DA14" s="648"/>
      <c r="DB14" s="648"/>
      <c r="DC14" s="648"/>
      <c r="DD14" s="654" t="s">
        <v>128</v>
      </c>
      <c r="DE14" s="646"/>
      <c r="DF14" s="646"/>
      <c r="DG14" s="646"/>
      <c r="DH14" s="646"/>
      <c r="DI14" s="646"/>
      <c r="DJ14" s="646"/>
      <c r="DK14" s="646"/>
      <c r="DL14" s="646"/>
      <c r="DM14" s="646"/>
      <c r="DN14" s="646"/>
      <c r="DO14" s="646"/>
      <c r="DP14" s="647"/>
      <c r="DQ14" s="654">
        <v>221986</v>
      </c>
      <c r="DR14" s="646"/>
      <c r="DS14" s="646"/>
      <c r="DT14" s="646"/>
      <c r="DU14" s="646"/>
      <c r="DV14" s="646"/>
      <c r="DW14" s="646"/>
      <c r="DX14" s="646"/>
      <c r="DY14" s="646"/>
      <c r="DZ14" s="646"/>
      <c r="EA14" s="646"/>
      <c r="EB14" s="646"/>
      <c r="EC14" s="655"/>
    </row>
    <row r="15" spans="2:143" ht="11.25" customHeight="1" x14ac:dyDescent="0.15">
      <c r="B15" s="642" t="s">
        <v>254</v>
      </c>
      <c r="C15" s="643"/>
      <c r="D15" s="643"/>
      <c r="E15" s="643"/>
      <c r="F15" s="643"/>
      <c r="G15" s="643"/>
      <c r="H15" s="643"/>
      <c r="I15" s="643"/>
      <c r="J15" s="643"/>
      <c r="K15" s="643"/>
      <c r="L15" s="643"/>
      <c r="M15" s="643"/>
      <c r="N15" s="643"/>
      <c r="O15" s="643"/>
      <c r="P15" s="643"/>
      <c r="Q15" s="644"/>
      <c r="R15" s="645" t="s">
        <v>229</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255</v>
      </c>
      <c r="AQ15" s="643"/>
      <c r="AR15" s="643"/>
      <c r="AS15" s="643"/>
      <c r="AT15" s="643"/>
      <c r="AU15" s="643"/>
      <c r="AV15" s="643"/>
      <c r="AW15" s="643"/>
      <c r="AX15" s="643"/>
      <c r="AY15" s="643"/>
      <c r="AZ15" s="643"/>
      <c r="BA15" s="643"/>
      <c r="BB15" s="643"/>
      <c r="BC15" s="643"/>
      <c r="BD15" s="643"/>
      <c r="BE15" s="643"/>
      <c r="BF15" s="644"/>
      <c r="BG15" s="645">
        <v>28891</v>
      </c>
      <c r="BH15" s="646"/>
      <c r="BI15" s="646"/>
      <c r="BJ15" s="646"/>
      <c r="BK15" s="646"/>
      <c r="BL15" s="646"/>
      <c r="BM15" s="646"/>
      <c r="BN15" s="647"/>
      <c r="BO15" s="648">
        <v>4</v>
      </c>
      <c r="BP15" s="648"/>
      <c r="BQ15" s="648"/>
      <c r="BR15" s="648"/>
      <c r="BS15" s="654" t="s">
        <v>136</v>
      </c>
      <c r="BT15" s="646"/>
      <c r="BU15" s="646"/>
      <c r="BV15" s="646"/>
      <c r="BW15" s="646"/>
      <c r="BX15" s="646"/>
      <c r="BY15" s="646"/>
      <c r="BZ15" s="646"/>
      <c r="CA15" s="646"/>
      <c r="CB15" s="655"/>
      <c r="CD15" s="660" t="s">
        <v>256</v>
      </c>
      <c r="CE15" s="661"/>
      <c r="CF15" s="661"/>
      <c r="CG15" s="661"/>
      <c r="CH15" s="661"/>
      <c r="CI15" s="661"/>
      <c r="CJ15" s="661"/>
      <c r="CK15" s="661"/>
      <c r="CL15" s="661"/>
      <c r="CM15" s="661"/>
      <c r="CN15" s="661"/>
      <c r="CO15" s="661"/>
      <c r="CP15" s="661"/>
      <c r="CQ15" s="662"/>
      <c r="CR15" s="645">
        <v>805094</v>
      </c>
      <c r="CS15" s="646"/>
      <c r="CT15" s="646"/>
      <c r="CU15" s="646"/>
      <c r="CV15" s="646"/>
      <c r="CW15" s="646"/>
      <c r="CX15" s="646"/>
      <c r="CY15" s="647"/>
      <c r="CZ15" s="648">
        <v>13.3</v>
      </c>
      <c r="DA15" s="648"/>
      <c r="DB15" s="648"/>
      <c r="DC15" s="648"/>
      <c r="DD15" s="654">
        <v>27050</v>
      </c>
      <c r="DE15" s="646"/>
      <c r="DF15" s="646"/>
      <c r="DG15" s="646"/>
      <c r="DH15" s="646"/>
      <c r="DI15" s="646"/>
      <c r="DJ15" s="646"/>
      <c r="DK15" s="646"/>
      <c r="DL15" s="646"/>
      <c r="DM15" s="646"/>
      <c r="DN15" s="646"/>
      <c r="DO15" s="646"/>
      <c r="DP15" s="647"/>
      <c r="DQ15" s="654">
        <v>712800</v>
      </c>
      <c r="DR15" s="646"/>
      <c r="DS15" s="646"/>
      <c r="DT15" s="646"/>
      <c r="DU15" s="646"/>
      <c r="DV15" s="646"/>
      <c r="DW15" s="646"/>
      <c r="DX15" s="646"/>
      <c r="DY15" s="646"/>
      <c r="DZ15" s="646"/>
      <c r="EA15" s="646"/>
      <c r="EB15" s="646"/>
      <c r="EC15" s="655"/>
    </row>
    <row r="16" spans="2:143" ht="11.25" customHeight="1" x14ac:dyDescent="0.15">
      <c r="B16" s="642" t="s">
        <v>257</v>
      </c>
      <c r="C16" s="643"/>
      <c r="D16" s="643"/>
      <c r="E16" s="643"/>
      <c r="F16" s="643"/>
      <c r="G16" s="643"/>
      <c r="H16" s="643"/>
      <c r="I16" s="643"/>
      <c r="J16" s="643"/>
      <c r="K16" s="643"/>
      <c r="L16" s="643"/>
      <c r="M16" s="643"/>
      <c r="N16" s="643"/>
      <c r="O16" s="643"/>
      <c r="P16" s="643"/>
      <c r="Q16" s="644"/>
      <c r="R16" s="645">
        <v>2478</v>
      </c>
      <c r="S16" s="646"/>
      <c r="T16" s="646"/>
      <c r="U16" s="646"/>
      <c r="V16" s="646"/>
      <c r="W16" s="646"/>
      <c r="X16" s="646"/>
      <c r="Y16" s="647"/>
      <c r="Z16" s="648">
        <v>0</v>
      </c>
      <c r="AA16" s="648"/>
      <c r="AB16" s="648"/>
      <c r="AC16" s="648"/>
      <c r="AD16" s="649">
        <v>2478</v>
      </c>
      <c r="AE16" s="649"/>
      <c r="AF16" s="649"/>
      <c r="AG16" s="649"/>
      <c r="AH16" s="649"/>
      <c r="AI16" s="649"/>
      <c r="AJ16" s="649"/>
      <c r="AK16" s="649"/>
      <c r="AL16" s="650">
        <v>0.1</v>
      </c>
      <c r="AM16" s="651"/>
      <c r="AN16" s="651"/>
      <c r="AO16" s="652"/>
      <c r="AP16" s="642" t="s">
        <v>258</v>
      </c>
      <c r="AQ16" s="643"/>
      <c r="AR16" s="643"/>
      <c r="AS16" s="643"/>
      <c r="AT16" s="643"/>
      <c r="AU16" s="643"/>
      <c r="AV16" s="643"/>
      <c r="AW16" s="643"/>
      <c r="AX16" s="643"/>
      <c r="AY16" s="643"/>
      <c r="AZ16" s="643"/>
      <c r="BA16" s="643"/>
      <c r="BB16" s="643"/>
      <c r="BC16" s="643"/>
      <c r="BD16" s="643"/>
      <c r="BE16" s="643"/>
      <c r="BF16" s="644"/>
      <c r="BG16" s="645" t="s">
        <v>229</v>
      </c>
      <c r="BH16" s="646"/>
      <c r="BI16" s="646"/>
      <c r="BJ16" s="646"/>
      <c r="BK16" s="646"/>
      <c r="BL16" s="646"/>
      <c r="BM16" s="646"/>
      <c r="BN16" s="647"/>
      <c r="BO16" s="648" t="s">
        <v>128</v>
      </c>
      <c r="BP16" s="648"/>
      <c r="BQ16" s="648"/>
      <c r="BR16" s="648"/>
      <c r="BS16" s="654" t="s">
        <v>136</v>
      </c>
      <c r="BT16" s="646"/>
      <c r="BU16" s="646"/>
      <c r="BV16" s="646"/>
      <c r="BW16" s="646"/>
      <c r="BX16" s="646"/>
      <c r="BY16" s="646"/>
      <c r="BZ16" s="646"/>
      <c r="CA16" s="646"/>
      <c r="CB16" s="655"/>
      <c r="CD16" s="660" t="s">
        <v>259</v>
      </c>
      <c r="CE16" s="661"/>
      <c r="CF16" s="661"/>
      <c r="CG16" s="661"/>
      <c r="CH16" s="661"/>
      <c r="CI16" s="661"/>
      <c r="CJ16" s="661"/>
      <c r="CK16" s="661"/>
      <c r="CL16" s="661"/>
      <c r="CM16" s="661"/>
      <c r="CN16" s="661"/>
      <c r="CO16" s="661"/>
      <c r="CP16" s="661"/>
      <c r="CQ16" s="662"/>
      <c r="CR16" s="645">
        <v>5549</v>
      </c>
      <c r="CS16" s="646"/>
      <c r="CT16" s="646"/>
      <c r="CU16" s="646"/>
      <c r="CV16" s="646"/>
      <c r="CW16" s="646"/>
      <c r="CX16" s="646"/>
      <c r="CY16" s="647"/>
      <c r="CZ16" s="648">
        <v>0.1</v>
      </c>
      <c r="DA16" s="648"/>
      <c r="DB16" s="648"/>
      <c r="DC16" s="648"/>
      <c r="DD16" s="654" t="s">
        <v>229</v>
      </c>
      <c r="DE16" s="646"/>
      <c r="DF16" s="646"/>
      <c r="DG16" s="646"/>
      <c r="DH16" s="646"/>
      <c r="DI16" s="646"/>
      <c r="DJ16" s="646"/>
      <c r="DK16" s="646"/>
      <c r="DL16" s="646"/>
      <c r="DM16" s="646"/>
      <c r="DN16" s="646"/>
      <c r="DO16" s="646"/>
      <c r="DP16" s="647"/>
      <c r="DQ16" s="654">
        <v>49</v>
      </c>
      <c r="DR16" s="646"/>
      <c r="DS16" s="646"/>
      <c r="DT16" s="646"/>
      <c r="DU16" s="646"/>
      <c r="DV16" s="646"/>
      <c r="DW16" s="646"/>
      <c r="DX16" s="646"/>
      <c r="DY16" s="646"/>
      <c r="DZ16" s="646"/>
      <c r="EA16" s="646"/>
      <c r="EB16" s="646"/>
      <c r="EC16" s="655"/>
    </row>
    <row r="17" spans="2:133" ht="11.25" customHeight="1" x14ac:dyDescent="0.15">
      <c r="B17" s="642" t="s">
        <v>260</v>
      </c>
      <c r="C17" s="643"/>
      <c r="D17" s="643"/>
      <c r="E17" s="643"/>
      <c r="F17" s="643"/>
      <c r="G17" s="643"/>
      <c r="H17" s="643"/>
      <c r="I17" s="643"/>
      <c r="J17" s="643"/>
      <c r="K17" s="643"/>
      <c r="L17" s="643"/>
      <c r="M17" s="643"/>
      <c r="N17" s="643"/>
      <c r="O17" s="643"/>
      <c r="P17" s="643"/>
      <c r="Q17" s="644"/>
      <c r="R17" s="645">
        <v>21939</v>
      </c>
      <c r="S17" s="646"/>
      <c r="T17" s="646"/>
      <c r="U17" s="646"/>
      <c r="V17" s="646"/>
      <c r="W17" s="646"/>
      <c r="X17" s="646"/>
      <c r="Y17" s="647"/>
      <c r="Z17" s="648">
        <v>0.4</v>
      </c>
      <c r="AA17" s="648"/>
      <c r="AB17" s="648"/>
      <c r="AC17" s="648"/>
      <c r="AD17" s="649">
        <v>21939</v>
      </c>
      <c r="AE17" s="649"/>
      <c r="AF17" s="649"/>
      <c r="AG17" s="649"/>
      <c r="AH17" s="649"/>
      <c r="AI17" s="649"/>
      <c r="AJ17" s="649"/>
      <c r="AK17" s="649"/>
      <c r="AL17" s="650">
        <v>0.7</v>
      </c>
      <c r="AM17" s="651"/>
      <c r="AN17" s="651"/>
      <c r="AO17" s="652"/>
      <c r="AP17" s="642" t="s">
        <v>261</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229</v>
      </c>
      <c r="BP17" s="648"/>
      <c r="BQ17" s="648"/>
      <c r="BR17" s="648"/>
      <c r="BS17" s="654" t="s">
        <v>229</v>
      </c>
      <c r="BT17" s="646"/>
      <c r="BU17" s="646"/>
      <c r="BV17" s="646"/>
      <c r="BW17" s="646"/>
      <c r="BX17" s="646"/>
      <c r="BY17" s="646"/>
      <c r="BZ17" s="646"/>
      <c r="CA17" s="646"/>
      <c r="CB17" s="655"/>
      <c r="CD17" s="660" t="s">
        <v>262</v>
      </c>
      <c r="CE17" s="661"/>
      <c r="CF17" s="661"/>
      <c r="CG17" s="661"/>
      <c r="CH17" s="661"/>
      <c r="CI17" s="661"/>
      <c r="CJ17" s="661"/>
      <c r="CK17" s="661"/>
      <c r="CL17" s="661"/>
      <c r="CM17" s="661"/>
      <c r="CN17" s="661"/>
      <c r="CO17" s="661"/>
      <c r="CP17" s="661"/>
      <c r="CQ17" s="662"/>
      <c r="CR17" s="645">
        <v>770523</v>
      </c>
      <c r="CS17" s="646"/>
      <c r="CT17" s="646"/>
      <c r="CU17" s="646"/>
      <c r="CV17" s="646"/>
      <c r="CW17" s="646"/>
      <c r="CX17" s="646"/>
      <c r="CY17" s="647"/>
      <c r="CZ17" s="648">
        <v>12.8</v>
      </c>
      <c r="DA17" s="648"/>
      <c r="DB17" s="648"/>
      <c r="DC17" s="648"/>
      <c r="DD17" s="654" t="s">
        <v>128</v>
      </c>
      <c r="DE17" s="646"/>
      <c r="DF17" s="646"/>
      <c r="DG17" s="646"/>
      <c r="DH17" s="646"/>
      <c r="DI17" s="646"/>
      <c r="DJ17" s="646"/>
      <c r="DK17" s="646"/>
      <c r="DL17" s="646"/>
      <c r="DM17" s="646"/>
      <c r="DN17" s="646"/>
      <c r="DO17" s="646"/>
      <c r="DP17" s="647"/>
      <c r="DQ17" s="654">
        <v>716933</v>
      </c>
      <c r="DR17" s="646"/>
      <c r="DS17" s="646"/>
      <c r="DT17" s="646"/>
      <c r="DU17" s="646"/>
      <c r="DV17" s="646"/>
      <c r="DW17" s="646"/>
      <c r="DX17" s="646"/>
      <c r="DY17" s="646"/>
      <c r="DZ17" s="646"/>
      <c r="EA17" s="646"/>
      <c r="EB17" s="646"/>
      <c r="EC17" s="655"/>
    </row>
    <row r="18" spans="2:133" ht="11.25" customHeight="1" x14ac:dyDescent="0.15">
      <c r="B18" s="642" t="s">
        <v>263</v>
      </c>
      <c r="C18" s="643"/>
      <c r="D18" s="643"/>
      <c r="E18" s="643"/>
      <c r="F18" s="643"/>
      <c r="G18" s="643"/>
      <c r="H18" s="643"/>
      <c r="I18" s="643"/>
      <c r="J18" s="643"/>
      <c r="K18" s="643"/>
      <c r="L18" s="643"/>
      <c r="M18" s="643"/>
      <c r="N18" s="643"/>
      <c r="O18" s="643"/>
      <c r="P18" s="643"/>
      <c r="Q18" s="644"/>
      <c r="R18" s="645">
        <v>2571</v>
      </c>
      <c r="S18" s="646"/>
      <c r="T18" s="646"/>
      <c r="U18" s="646"/>
      <c r="V18" s="646"/>
      <c r="W18" s="646"/>
      <c r="X18" s="646"/>
      <c r="Y18" s="647"/>
      <c r="Z18" s="648">
        <v>0</v>
      </c>
      <c r="AA18" s="648"/>
      <c r="AB18" s="648"/>
      <c r="AC18" s="648"/>
      <c r="AD18" s="649">
        <v>2571</v>
      </c>
      <c r="AE18" s="649"/>
      <c r="AF18" s="649"/>
      <c r="AG18" s="649"/>
      <c r="AH18" s="649"/>
      <c r="AI18" s="649"/>
      <c r="AJ18" s="649"/>
      <c r="AK18" s="649"/>
      <c r="AL18" s="650">
        <v>0.1</v>
      </c>
      <c r="AM18" s="651"/>
      <c r="AN18" s="651"/>
      <c r="AO18" s="652"/>
      <c r="AP18" s="642" t="s">
        <v>264</v>
      </c>
      <c r="AQ18" s="643"/>
      <c r="AR18" s="643"/>
      <c r="AS18" s="643"/>
      <c r="AT18" s="643"/>
      <c r="AU18" s="643"/>
      <c r="AV18" s="643"/>
      <c r="AW18" s="643"/>
      <c r="AX18" s="643"/>
      <c r="AY18" s="643"/>
      <c r="AZ18" s="643"/>
      <c r="BA18" s="643"/>
      <c r="BB18" s="643"/>
      <c r="BC18" s="643"/>
      <c r="BD18" s="643"/>
      <c r="BE18" s="643"/>
      <c r="BF18" s="644"/>
      <c r="BG18" s="645" t="s">
        <v>229</v>
      </c>
      <c r="BH18" s="646"/>
      <c r="BI18" s="646"/>
      <c r="BJ18" s="646"/>
      <c r="BK18" s="646"/>
      <c r="BL18" s="646"/>
      <c r="BM18" s="646"/>
      <c r="BN18" s="647"/>
      <c r="BO18" s="648" t="s">
        <v>229</v>
      </c>
      <c r="BP18" s="648"/>
      <c r="BQ18" s="648"/>
      <c r="BR18" s="648"/>
      <c r="BS18" s="654" t="s">
        <v>229</v>
      </c>
      <c r="BT18" s="646"/>
      <c r="BU18" s="646"/>
      <c r="BV18" s="646"/>
      <c r="BW18" s="646"/>
      <c r="BX18" s="646"/>
      <c r="BY18" s="646"/>
      <c r="BZ18" s="646"/>
      <c r="CA18" s="646"/>
      <c r="CB18" s="655"/>
      <c r="CD18" s="660" t="s">
        <v>265</v>
      </c>
      <c r="CE18" s="661"/>
      <c r="CF18" s="661"/>
      <c r="CG18" s="661"/>
      <c r="CH18" s="661"/>
      <c r="CI18" s="661"/>
      <c r="CJ18" s="661"/>
      <c r="CK18" s="661"/>
      <c r="CL18" s="661"/>
      <c r="CM18" s="661"/>
      <c r="CN18" s="661"/>
      <c r="CO18" s="661"/>
      <c r="CP18" s="661"/>
      <c r="CQ18" s="662"/>
      <c r="CR18" s="645" t="s">
        <v>136</v>
      </c>
      <c r="CS18" s="646"/>
      <c r="CT18" s="646"/>
      <c r="CU18" s="646"/>
      <c r="CV18" s="646"/>
      <c r="CW18" s="646"/>
      <c r="CX18" s="646"/>
      <c r="CY18" s="647"/>
      <c r="CZ18" s="648" t="s">
        <v>229</v>
      </c>
      <c r="DA18" s="648"/>
      <c r="DB18" s="648"/>
      <c r="DC18" s="648"/>
      <c r="DD18" s="654" t="s">
        <v>128</v>
      </c>
      <c r="DE18" s="646"/>
      <c r="DF18" s="646"/>
      <c r="DG18" s="646"/>
      <c r="DH18" s="646"/>
      <c r="DI18" s="646"/>
      <c r="DJ18" s="646"/>
      <c r="DK18" s="646"/>
      <c r="DL18" s="646"/>
      <c r="DM18" s="646"/>
      <c r="DN18" s="646"/>
      <c r="DO18" s="646"/>
      <c r="DP18" s="647"/>
      <c r="DQ18" s="654" t="s">
        <v>229</v>
      </c>
      <c r="DR18" s="646"/>
      <c r="DS18" s="646"/>
      <c r="DT18" s="646"/>
      <c r="DU18" s="646"/>
      <c r="DV18" s="646"/>
      <c r="DW18" s="646"/>
      <c r="DX18" s="646"/>
      <c r="DY18" s="646"/>
      <c r="DZ18" s="646"/>
      <c r="EA18" s="646"/>
      <c r="EB18" s="646"/>
      <c r="EC18" s="655"/>
    </row>
    <row r="19" spans="2:133" ht="11.25" customHeight="1" x14ac:dyDescent="0.15">
      <c r="B19" s="642" t="s">
        <v>266</v>
      </c>
      <c r="C19" s="643"/>
      <c r="D19" s="643"/>
      <c r="E19" s="643"/>
      <c r="F19" s="643"/>
      <c r="G19" s="643"/>
      <c r="H19" s="643"/>
      <c r="I19" s="643"/>
      <c r="J19" s="643"/>
      <c r="K19" s="643"/>
      <c r="L19" s="643"/>
      <c r="M19" s="643"/>
      <c r="N19" s="643"/>
      <c r="O19" s="643"/>
      <c r="P19" s="643"/>
      <c r="Q19" s="644"/>
      <c r="R19" s="645">
        <v>1270</v>
      </c>
      <c r="S19" s="646"/>
      <c r="T19" s="646"/>
      <c r="U19" s="646"/>
      <c r="V19" s="646"/>
      <c r="W19" s="646"/>
      <c r="X19" s="646"/>
      <c r="Y19" s="647"/>
      <c r="Z19" s="648">
        <v>0</v>
      </c>
      <c r="AA19" s="648"/>
      <c r="AB19" s="648"/>
      <c r="AC19" s="648"/>
      <c r="AD19" s="649">
        <v>1270</v>
      </c>
      <c r="AE19" s="649"/>
      <c r="AF19" s="649"/>
      <c r="AG19" s="649"/>
      <c r="AH19" s="649"/>
      <c r="AI19" s="649"/>
      <c r="AJ19" s="649"/>
      <c r="AK19" s="649"/>
      <c r="AL19" s="650">
        <v>0</v>
      </c>
      <c r="AM19" s="651"/>
      <c r="AN19" s="651"/>
      <c r="AO19" s="652"/>
      <c r="AP19" s="642" t="s">
        <v>267</v>
      </c>
      <c r="AQ19" s="643"/>
      <c r="AR19" s="643"/>
      <c r="AS19" s="643"/>
      <c r="AT19" s="643"/>
      <c r="AU19" s="643"/>
      <c r="AV19" s="643"/>
      <c r="AW19" s="643"/>
      <c r="AX19" s="643"/>
      <c r="AY19" s="643"/>
      <c r="AZ19" s="643"/>
      <c r="BA19" s="643"/>
      <c r="BB19" s="643"/>
      <c r="BC19" s="643"/>
      <c r="BD19" s="643"/>
      <c r="BE19" s="643"/>
      <c r="BF19" s="644"/>
      <c r="BG19" s="645">
        <v>14370</v>
      </c>
      <c r="BH19" s="646"/>
      <c r="BI19" s="646"/>
      <c r="BJ19" s="646"/>
      <c r="BK19" s="646"/>
      <c r="BL19" s="646"/>
      <c r="BM19" s="646"/>
      <c r="BN19" s="647"/>
      <c r="BO19" s="648">
        <v>2</v>
      </c>
      <c r="BP19" s="648"/>
      <c r="BQ19" s="648"/>
      <c r="BR19" s="648"/>
      <c r="BS19" s="654" t="s">
        <v>128</v>
      </c>
      <c r="BT19" s="646"/>
      <c r="BU19" s="646"/>
      <c r="BV19" s="646"/>
      <c r="BW19" s="646"/>
      <c r="BX19" s="646"/>
      <c r="BY19" s="646"/>
      <c r="BZ19" s="646"/>
      <c r="CA19" s="646"/>
      <c r="CB19" s="655"/>
      <c r="CD19" s="660" t="s">
        <v>268</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229</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269</v>
      </c>
      <c r="C20" s="643"/>
      <c r="D20" s="643"/>
      <c r="E20" s="643"/>
      <c r="F20" s="643"/>
      <c r="G20" s="643"/>
      <c r="H20" s="643"/>
      <c r="I20" s="643"/>
      <c r="J20" s="643"/>
      <c r="K20" s="643"/>
      <c r="L20" s="643"/>
      <c r="M20" s="643"/>
      <c r="N20" s="643"/>
      <c r="O20" s="643"/>
      <c r="P20" s="643"/>
      <c r="Q20" s="644"/>
      <c r="R20" s="645">
        <v>128</v>
      </c>
      <c r="S20" s="646"/>
      <c r="T20" s="646"/>
      <c r="U20" s="646"/>
      <c r="V20" s="646"/>
      <c r="W20" s="646"/>
      <c r="X20" s="646"/>
      <c r="Y20" s="647"/>
      <c r="Z20" s="648">
        <v>0</v>
      </c>
      <c r="AA20" s="648"/>
      <c r="AB20" s="648"/>
      <c r="AC20" s="648"/>
      <c r="AD20" s="649">
        <v>128</v>
      </c>
      <c r="AE20" s="649"/>
      <c r="AF20" s="649"/>
      <c r="AG20" s="649"/>
      <c r="AH20" s="649"/>
      <c r="AI20" s="649"/>
      <c r="AJ20" s="649"/>
      <c r="AK20" s="649"/>
      <c r="AL20" s="650">
        <v>0</v>
      </c>
      <c r="AM20" s="651"/>
      <c r="AN20" s="651"/>
      <c r="AO20" s="652"/>
      <c r="AP20" s="642" t="s">
        <v>270</v>
      </c>
      <c r="AQ20" s="643"/>
      <c r="AR20" s="643"/>
      <c r="AS20" s="643"/>
      <c r="AT20" s="643"/>
      <c r="AU20" s="643"/>
      <c r="AV20" s="643"/>
      <c r="AW20" s="643"/>
      <c r="AX20" s="643"/>
      <c r="AY20" s="643"/>
      <c r="AZ20" s="643"/>
      <c r="BA20" s="643"/>
      <c r="BB20" s="643"/>
      <c r="BC20" s="643"/>
      <c r="BD20" s="643"/>
      <c r="BE20" s="643"/>
      <c r="BF20" s="644"/>
      <c r="BG20" s="645">
        <v>14370</v>
      </c>
      <c r="BH20" s="646"/>
      <c r="BI20" s="646"/>
      <c r="BJ20" s="646"/>
      <c r="BK20" s="646"/>
      <c r="BL20" s="646"/>
      <c r="BM20" s="646"/>
      <c r="BN20" s="647"/>
      <c r="BO20" s="648">
        <v>2</v>
      </c>
      <c r="BP20" s="648"/>
      <c r="BQ20" s="648"/>
      <c r="BR20" s="648"/>
      <c r="BS20" s="654" t="s">
        <v>229</v>
      </c>
      <c r="BT20" s="646"/>
      <c r="BU20" s="646"/>
      <c r="BV20" s="646"/>
      <c r="BW20" s="646"/>
      <c r="BX20" s="646"/>
      <c r="BY20" s="646"/>
      <c r="BZ20" s="646"/>
      <c r="CA20" s="646"/>
      <c r="CB20" s="655"/>
      <c r="CD20" s="660" t="s">
        <v>271</v>
      </c>
      <c r="CE20" s="661"/>
      <c r="CF20" s="661"/>
      <c r="CG20" s="661"/>
      <c r="CH20" s="661"/>
      <c r="CI20" s="661"/>
      <c r="CJ20" s="661"/>
      <c r="CK20" s="661"/>
      <c r="CL20" s="661"/>
      <c r="CM20" s="661"/>
      <c r="CN20" s="661"/>
      <c r="CO20" s="661"/>
      <c r="CP20" s="661"/>
      <c r="CQ20" s="662"/>
      <c r="CR20" s="645">
        <v>6036751</v>
      </c>
      <c r="CS20" s="646"/>
      <c r="CT20" s="646"/>
      <c r="CU20" s="646"/>
      <c r="CV20" s="646"/>
      <c r="CW20" s="646"/>
      <c r="CX20" s="646"/>
      <c r="CY20" s="647"/>
      <c r="CZ20" s="648">
        <v>100</v>
      </c>
      <c r="DA20" s="648"/>
      <c r="DB20" s="648"/>
      <c r="DC20" s="648"/>
      <c r="DD20" s="654">
        <v>1294431</v>
      </c>
      <c r="DE20" s="646"/>
      <c r="DF20" s="646"/>
      <c r="DG20" s="646"/>
      <c r="DH20" s="646"/>
      <c r="DI20" s="646"/>
      <c r="DJ20" s="646"/>
      <c r="DK20" s="646"/>
      <c r="DL20" s="646"/>
      <c r="DM20" s="646"/>
      <c r="DN20" s="646"/>
      <c r="DO20" s="646"/>
      <c r="DP20" s="647"/>
      <c r="DQ20" s="654">
        <v>3816883</v>
      </c>
      <c r="DR20" s="646"/>
      <c r="DS20" s="646"/>
      <c r="DT20" s="646"/>
      <c r="DU20" s="646"/>
      <c r="DV20" s="646"/>
      <c r="DW20" s="646"/>
      <c r="DX20" s="646"/>
      <c r="DY20" s="646"/>
      <c r="DZ20" s="646"/>
      <c r="EA20" s="646"/>
      <c r="EB20" s="646"/>
      <c r="EC20" s="655"/>
    </row>
    <row r="21" spans="2:133" ht="11.25" customHeight="1" x14ac:dyDescent="0.15">
      <c r="B21" s="642" t="s">
        <v>272</v>
      </c>
      <c r="C21" s="643"/>
      <c r="D21" s="643"/>
      <c r="E21" s="643"/>
      <c r="F21" s="643"/>
      <c r="G21" s="643"/>
      <c r="H21" s="643"/>
      <c r="I21" s="643"/>
      <c r="J21" s="643"/>
      <c r="K21" s="643"/>
      <c r="L21" s="643"/>
      <c r="M21" s="643"/>
      <c r="N21" s="643"/>
      <c r="O21" s="643"/>
      <c r="P21" s="643"/>
      <c r="Q21" s="644"/>
      <c r="R21" s="645">
        <v>17970</v>
      </c>
      <c r="S21" s="646"/>
      <c r="T21" s="646"/>
      <c r="U21" s="646"/>
      <c r="V21" s="646"/>
      <c r="W21" s="646"/>
      <c r="X21" s="646"/>
      <c r="Y21" s="647"/>
      <c r="Z21" s="648">
        <v>0.3</v>
      </c>
      <c r="AA21" s="648"/>
      <c r="AB21" s="648"/>
      <c r="AC21" s="648"/>
      <c r="AD21" s="649">
        <v>17970</v>
      </c>
      <c r="AE21" s="649"/>
      <c r="AF21" s="649"/>
      <c r="AG21" s="649"/>
      <c r="AH21" s="649"/>
      <c r="AI21" s="649"/>
      <c r="AJ21" s="649"/>
      <c r="AK21" s="649"/>
      <c r="AL21" s="650">
        <v>0.5</v>
      </c>
      <c r="AM21" s="651"/>
      <c r="AN21" s="651"/>
      <c r="AO21" s="652"/>
      <c r="AP21" s="664" t="s">
        <v>273</v>
      </c>
      <c r="AQ21" s="665"/>
      <c r="AR21" s="665"/>
      <c r="AS21" s="665"/>
      <c r="AT21" s="665"/>
      <c r="AU21" s="665"/>
      <c r="AV21" s="665"/>
      <c r="AW21" s="665"/>
      <c r="AX21" s="665"/>
      <c r="AY21" s="665"/>
      <c r="AZ21" s="665"/>
      <c r="BA21" s="665"/>
      <c r="BB21" s="665"/>
      <c r="BC21" s="665"/>
      <c r="BD21" s="665"/>
      <c r="BE21" s="665"/>
      <c r="BF21" s="666"/>
      <c r="BG21" s="645">
        <v>14370</v>
      </c>
      <c r="BH21" s="646"/>
      <c r="BI21" s="646"/>
      <c r="BJ21" s="646"/>
      <c r="BK21" s="646"/>
      <c r="BL21" s="646"/>
      <c r="BM21" s="646"/>
      <c r="BN21" s="647"/>
      <c r="BO21" s="648">
        <v>2</v>
      </c>
      <c r="BP21" s="648"/>
      <c r="BQ21" s="648"/>
      <c r="BR21" s="648"/>
      <c r="BS21" s="654" t="s">
        <v>229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274</v>
      </c>
      <c r="C22" s="643"/>
      <c r="D22" s="643"/>
      <c r="E22" s="643"/>
      <c r="F22" s="643"/>
      <c r="G22" s="643"/>
      <c r="H22" s="643"/>
      <c r="I22" s="643"/>
      <c r="J22" s="643"/>
      <c r="K22" s="643"/>
      <c r="L22" s="643"/>
      <c r="M22" s="643"/>
      <c r="N22" s="643"/>
      <c r="O22" s="643"/>
      <c r="P22" s="643"/>
      <c r="Q22" s="644"/>
      <c r="R22" s="645">
        <v>2639679</v>
      </c>
      <c r="S22" s="646"/>
      <c r="T22" s="646"/>
      <c r="U22" s="646"/>
      <c r="V22" s="646"/>
      <c r="W22" s="646"/>
      <c r="X22" s="646"/>
      <c r="Y22" s="647"/>
      <c r="Z22" s="648">
        <v>42.5</v>
      </c>
      <c r="AA22" s="648"/>
      <c r="AB22" s="648"/>
      <c r="AC22" s="648"/>
      <c r="AD22" s="649">
        <v>2417409</v>
      </c>
      <c r="AE22" s="649"/>
      <c r="AF22" s="649"/>
      <c r="AG22" s="649"/>
      <c r="AH22" s="649"/>
      <c r="AI22" s="649"/>
      <c r="AJ22" s="649"/>
      <c r="AK22" s="649"/>
      <c r="AL22" s="650">
        <v>72</v>
      </c>
      <c r="AM22" s="651"/>
      <c r="AN22" s="651"/>
      <c r="AO22" s="652"/>
      <c r="AP22" s="664" t="s">
        <v>275</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136</v>
      </c>
      <c r="BT22" s="646"/>
      <c r="BU22" s="646"/>
      <c r="BV22" s="646"/>
      <c r="BW22" s="646"/>
      <c r="BX22" s="646"/>
      <c r="BY22" s="646"/>
      <c r="BZ22" s="646"/>
      <c r="CA22" s="646"/>
      <c r="CB22" s="655"/>
      <c r="CD22" s="627" t="s">
        <v>276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277</v>
      </c>
      <c r="C23" s="643"/>
      <c r="D23" s="643"/>
      <c r="E23" s="643"/>
      <c r="F23" s="643"/>
      <c r="G23" s="643"/>
      <c r="H23" s="643"/>
      <c r="I23" s="643"/>
      <c r="J23" s="643"/>
      <c r="K23" s="643"/>
      <c r="L23" s="643"/>
      <c r="M23" s="643"/>
      <c r="N23" s="643"/>
      <c r="O23" s="643"/>
      <c r="P23" s="643"/>
      <c r="Q23" s="644"/>
      <c r="R23" s="645">
        <v>2417409</v>
      </c>
      <c r="S23" s="646"/>
      <c r="T23" s="646"/>
      <c r="U23" s="646"/>
      <c r="V23" s="646"/>
      <c r="W23" s="646"/>
      <c r="X23" s="646"/>
      <c r="Y23" s="647"/>
      <c r="Z23" s="648">
        <v>38.9</v>
      </c>
      <c r="AA23" s="648"/>
      <c r="AB23" s="648"/>
      <c r="AC23" s="648"/>
      <c r="AD23" s="649">
        <v>2417409</v>
      </c>
      <c r="AE23" s="649"/>
      <c r="AF23" s="649"/>
      <c r="AG23" s="649"/>
      <c r="AH23" s="649"/>
      <c r="AI23" s="649"/>
      <c r="AJ23" s="649"/>
      <c r="AK23" s="649"/>
      <c r="AL23" s="650">
        <v>72</v>
      </c>
      <c r="AM23" s="651"/>
      <c r="AN23" s="651"/>
      <c r="AO23" s="652"/>
      <c r="AP23" s="664" t="s">
        <v>278</v>
      </c>
      <c r="AQ23" s="665"/>
      <c r="AR23" s="665"/>
      <c r="AS23" s="665"/>
      <c r="AT23" s="665"/>
      <c r="AU23" s="665"/>
      <c r="AV23" s="665"/>
      <c r="AW23" s="665"/>
      <c r="AX23" s="665"/>
      <c r="AY23" s="665"/>
      <c r="AZ23" s="665"/>
      <c r="BA23" s="665"/>
      <c r="BB23" s="665"/>
      <c r="BC23" s="665"/>
      <c r="BD23" s="665"/>
      <c r="BE23" s="665"/>
      <c r="BF23" s="666"/>
      <c r="BG23" s="645" t="s">
        <v>229</v>
      </c>
      <c r="BH23" s="646"/>
      <c r="BI23" s="646"/>
      <c r="BJ23" s="646"/>
      <c r="BK23" s="646"/>
      <c r="BL23" s="646"/>
      <c r="BM23" s="646"/>
      <c r="BN23" s="647"/>
      <c r="BO23" s="648" t="s">
        <v>128</v>
      </c>
      <c r="BP23" s="648"/>
      <c r="BQ23" s="648"/>
      <c r="BR23" s="648"/>
      <c r="BS23" s="654" t="s">
        <v>229</v>
      </c>
      <c r="BT23" s="646"/>
      <c r="BU23" s="646"/>
      <c r="BV23" s="646"/>
      <c r="BW23" s="646"/>
      <c r="BX23" s="646"/>
      <c r="BY23" s="646"/>
      <c r="BZ23" s="646"/>
      <c r="CA23" s="646"/>
      <c r="CB23" s="655"/>
      <c r="CD23" s="627" t="s">
        <v>217</v>
      </c>
      <c r="CE23" s="628"/>
      <c r="CF23" s="628"/>
      <c r="CG23" s="628"/>
      <c r="CH23" s="628"/>
      <c r="CI23" s="628"/>
      <c r="CJ23" s="628"/>
      <c r="CK23" s="628"/>
      <c r="CL23" s="628"/>
      <c r="CM23" s="628"/>
      <c r="CN23" s="628"/>
      <c r="CO23" s="628"/>
      <c r="CP23" s="628"/>
      <c r="CQ23" s="629"/>
      <c r="CR23" s="627" t="s">
        <v>279</v>
      </c>
      <c r="CS23" s="628"/>
      <c r="CT23" s="628"/>
      <c r="CU23" s="628"/>
      <c r="CV23" s="628"/>
      <c r="CW23" s="628"/>
      <c r="CX23" s="628"/>
      <c r="CY23" s="629"/>
      <c r="CZ23" s="627" t="s">
        <v>280</v>
      </c>
      <c r="DA23" s="628"/>
      <c r="DB23" s="628"/>
      <c r="DC23" s="629"/>
      <c r="DD23" s="627" t="s">
        <v>281</v>
      </c>
      <c r="DE23" s="628"/>
      <c r="DF23" s="628"/>
      <c r="DG23" s="628"/>
      <c r="DH23" s="628"/>
      <c r="DI23" s="628"/>
      <c r="DJ23" s="628"/>
      <c r="DK23" s="629"/>
      <c r="DL23" s="676" t="s">
        <v>282</v>
      </c>
      <c r="DM23" s="677"/>
      <c r="DN23" s="677"/>
      <c r="DO23" s="677"/>
      <c r="DP23" s="677"/>
      <c r="DQ23" s="677"/>
      <c r="DR23" s="677"/>
      <c r="DS23" s="677"/>
      <c r="DT23" s="677"/>
      <c r="DU23" s="677"/>
      <c r="DV23" s="678"/>
      <c r="DW23" s="627" t="s">
        <v>283</v>
      </c>
      <c r="DX23" s="628"/>
      <c r="DY23" s="628"/>
      <c r="DZ23" s="628"/>
      <c r="EA23" s="628"/>
      <c r="EB23" s="628"/>
      <c r="EC23" s="629"/>
    </row>
    <row r="24" spans="2:133" ht="11.25" customHeight="1" x14ac:dyDescent="0.15">
      <c r="B24" s="642" t="s">
        <v>284</v>
      </c>
      <c r="C24" s="643"/>
      <c r="D24" s="643"/>
      <c r="E24" s="643"/>
      <c r="F24" s="643"/>
      <c r="G24" s="643"/>
      <c r="H24" s="643"/>
      <c r="I24" s="643"/>
      <c r="J24" s="643"/>
      <c r="K24" s="643"/>
      <c r="L24" s="643"/>
      <c r="M24" s="643"/>
      <c r="N24" s="643"/>
      <c r="O24" s="643"/>
      <c r="P24" s="643"/>
      <c r="Q24" s="644"/>
      <c r="R24" s="645">
        <v>222270</v>
      </c>
      <c r="S24" s="646"/>
      <c r="T24" s="646"/>
      <c r="U24" s="646"/>
      <c r="V24" s="646"/>
      <c r="W24" s="646"/>
      <c r="X24" s="646"/>
      <c r="Y24" s="647"/>
      <c r="Z24" s="648">
        <v>3.6</v>
      </c>
      <c r="AA24" s="648"/>
      <c r="AB24" s="648"/>
      <c r="AC24" s="648"/>
      <c r="AD24" s="649" t="s">
        <v>128</v>
      </c>
      <c r="AE24" s="649"/>
      <c r="AF24" s="649"/>
      <c r="AG24" s="649"/>
      <c r="AH24" s="649"/>
      <c r="AI24" s="649"/>
      <c r="AJ24" s="649"/>
      <c r="AK24" s="649"/>
      <c r="AL24" s="650" t="s">
        <v>128</v>
      </c>
      <c r="AM24" s="651"/>
      <c r="AN24" s="651"/>
      <c r="AO24" s="652"/>
      <c r="AP24" s="664" t="s">
        <v>285</v>
      </c>
      <c r="AQ24" s="665"/>
      <c r="AR24" s="665"/>
      <c r="AS24" s="665"/>
      <c r="AT24" s="665"/>
      <c r="AU24" s="665"/>
      <c r="AV24" s="665"/>
      <c r="AW24" s="665"/>
      <c r="AX24" s="665"/>
      <c r="AY24" s="665"/>
      <c r="AZ24" s="665"/>
      <c r="BA24" s="665"/>
      <c r="BB24" s="665"/>
      <c r="BC24" s="665"/>
      <c r="BD24" s="665"/>
      <c r="BE24" s="665"/>
      <c r="BF24" s="666"/>
      <c r="BG24" s="645" t="s">
        <v>229</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286</v>
      </c>
      <c r="CE24" s="657"/>
      <c r="CF24" s="657"/>
      <c r="CG24" s="657"/>
      <c r="CH24" s="657"/>
      <c r="CI24" s="657"/>
      <c r="CJ24" s="657"/>
      <c r="CK24" s="657"/>
      <c r="CL24" s="657"/>
      <c r="CM24" s="657"/>
      <c r="CN24" s="657"/>
      <c r="CO24" s="657"/>
      <c r="CP24" s="657"/>
      <c r="CQ24" s="658"/>
      <c r="CR24" s="634">
        <v>2088815</v>
      </c>
      <c r="CS24" s="635"/>
      <c r="CT24" s="635"/>
      <c r="CU24" s="635"/>
      <c r="CV24" s="635"/>
      <c r="CW24" s="635"/>
      <c r="CX24" s="635"/>
      <c r="CY24" s="636"/>
      <c r="CZ24" s="639">
        <v>34.6</v>
      </c>
      <c r="DA24" s="640"/>
      <c r="DB24" s="640"/>
      <c r="DC24" s="659"/>
      <c r="DD24" s="684">
        <v>1674450</v>
      </c>
      <c r="DE24" s="635"/>
      <c r="DF24" s="635"/>
      <c r="DG24" s="635"/>
      <c r="DH24" s="635"/>
      <c r="DI24" s="635"/>
      <c r="DJ24" s="635"/>
      <c r="DK24" s="636"/>
      <c r="DL24" s="684">
        <v>1650941</v>
      </c>
      <c r="DM24" s="635"/>
      <c r="DN24" s="635"/>
      <c r="DO24" s="635"/>
      <c r="DP24" s="635"/>
      <c r="DQ24" s="635"/>
      <c r="DR24" s="635"/>
      <c r="DS24" s="635"/>
      <c r="DT24" s="635"/>
      <c r="DU24" s="635"/>
      <c r="DV24" s="636"/>
      <c r="DW24" s="639">
        <v>47.8</v>
      </c>
      <c r="DX24" s="640"/>
      <c r="DY24" s="640"/>
      <c r="DZ24" s="640"/>
      <c r="EA24" s="640"/>
      <c r="EB24" s="640"/>
      <c r="EC24" s="641"/>
    </row>
    <row r="25" spans="2:133" ht="11.25" customHeight="1" x14ac:dyDescent="0.15">
      <c r="B25" s="642" t="s">
        <v>287</v>
      </c>
      <c r="C25" s="643"/>
      <c r="D25" s="643"/>
      <c r="E25" s="643"/>
      <c r="F25" s="643"/>
      <c r="G25" s="643"/>
      <c r="H25" s="643"/>
      <c r="I25" s="643"/>
      <c r="J25" s="643"/>
      <c r="K25" s="643"/>
      <c r="L25" s="643"/>
      <c r="M25" s="643"/>
      <c r="N25" s="643"/>
      <c r="O25" s="643"/>
      <c r="P25" s="643"/>
      <c r="Q25" s="644"/>
      <c r="R25" s="645" t="s">
        <v>229</v>
      </c>
      <c r="S25" s="646"/>
      <c r="T25" s="646"/>
      <c r="U25" s="646"/>
      <c r="V25" s="646"/>
      <c r="W25" s="646"/>
      <c r="X25" s="646"/>
      <c r="Y25" s="647"/>
      <c r="Z25" s="648" t="s">
        <v>229</v>
      </c>
      <c r="AA25" s="648"/>
      <c r="AB25" s="648"/>
      <c r="AC25" s="648"/>
      <c r="AD25" s="649" t="s">
        <v>229</v>
      </c>
      <c r="AE25" s="649"/>
      <c r="AF25" s="649"/>
      <c r="AG25" s="649"/>
      <c r="AH25" s="649"/>
      <c r="AI25" s="649"/>
      <c r="AJ25" s="649"/>
      <c r="AK25" s="649"/>
      <c r="AL25" s="650" t="s">
        <v>229</v>
      </c>
      <c r="AM25" s="651"/>
      <c r="AN25" s="651"/>
      <c r="AO25" s="652"/>
      <c r="AP25" s="664" t="s">
        <v>288</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229</v>
      </c>
      <c r="BT25" s="646"/>
      <c r="BU25" s="646"/>
      <c r="BV25" s="646"/>
      <c r="BW25" s="646"/>
      <c r="BX25" s="646"/>
      <c r="BY25" s="646"/>
      <c r="BZ25" s="646"/>
      <c r="CA25" s="646"/>
      <c r="CB25" s="655"/>
      <c r="CD25" s="660" t="s">
        <v>289</v>
      </c>
      <c r="CE25" s="661"/>
      <c r="CF25" s="661"/>
      <c r="CG25" s="661"/>
      <c r="CH25" s="661"/>
      <c r="CI25" s="661"/>
      <c r="CJ25" s="661"/>
      <c r="CK25" s="661"/>
      <c r="CL25" s="661"/>
      <c r="CM25" s="661"/>
      <c r="CN25" s="661"/>
      <c r="CO25" s="661"/>
      <c r="CP25" s="661"/>
      <c r="CQ25" s="662"/>
      <c r="CR25" s="645">
        <v>950260</v>
      </c>
      <c r="CS25" s="681"/>
      <c r="CT25" s="681"/>
      <c r="CU25" s="681"/>
      <c r="CV25" s="681"/>
      <c r="CW25" s="681"/>
      <c r="CX25" s="681"/>
      <c r="CY25" s="682"/>
      <c r="CZ25" s="650">
        <v>15.7</v>
      </c>
      <c r="DA25" s="679"/>
      <c r="DB25" s="679"/>
      <c r="DC25" s="683"/>
      <c r="DD25" s="654">
        <v>855867</v>
      </c>
      <c r="DE25" s="681"/>
      <c r="DF25" s="681"/>
      <c r="DG25" s="681"/>
      <c r="DH25" s="681"/>
      <c r="DI25" s="681"/>
      <c r="DJ25" s="681"/>
      <c r="DK25" s="682"/>
      <c r="DL25" s="654">
        <v>835108</v>
      </c>
      <c r="DM25" s="681"/>
      <c r="DN25" s="681"/>
      <c r="DO25" s="681"/>
      <c r="DP25" s="681"/>
      <c r="DQ25" s="681"/>
      <c r="DR25" s="681"/>
      <c r="DS25" s="681"/>
      <c r="DT25" s="681"/>
      <c r="DU25" s="681"/>
      <c r="DV25" s="682"/>
      <c r="DW25" s="650">
        <v>24.2</v>
      </c>
      <c r="DX25" s="679"/>
      <c r="DY25" s="679"/>
      <c r="DZ25" s="679"/>
      <c r="EA25" s="679"/>
      <c r="EB25" s="679"/>
      <c r="EC25" s="680"/>
    </row>
    <row r="26" spans="2:133" ht="11.25" customHeight="1" x14ac:dyDescent="0.15">
      <c r="B26" s="642" t="s">
        <v>290</v>
      </c>
      <c r="C26" s="643"/>
      <c r="D26" s="643"/>
      <c r="E26" s="643"/>
      <c r="F26" s="643"/>
      <c r="G26" s="643"/>
      <c r="H26" s="643"/>
      <c r="I26" s="643"/>
      <c r="J26" s="643"/>
      <c r="K26" s="643"/>
      <c r="L26" s="643"/>
      <c r="M26" s="643"/>
      <c r="N26" s="643"/>
      <c r="O26" s="643"/>
      <c r="P26" s="643"/>
      <c r="Q26" s="644"/>
      <c r="R26" s="645">
        <v>3574260</v>
      </c>
      <c r="S26" s="646"/>
      <c r="T26" s="646"/>
      <c r="U26" s="646"/>
      <c r="V26" s="646"/>
      <c r="W26" s="646"/>
      <c r="X26" s="646"/>
      <c r="Y26" s="647"/>
      <c r="Z26" s="648">
        <v>57.5</v>
      </c>
      <c r="AA26" s="648"/>
      <c r="AB26" s="648"/>
      <c r="AC26" s="648"/>
      <c r="AD26" s="649">
        <v>3351990</v>
      </c>
      <c r="AE26" s="649"/>
      <c r="AF26" s="649"/>
      <c r="AG26" s="649"/>
      <c r="AH26" s="649"/>
      <c r="AI26" s="649"/>
      <c r="AJ26" s="649"/>
      <c r="AK26" s="649"/>
      <c r="AL26" s="650">
        <v>99.8</v>
      </c>
      <c r="AM26" s="651"/>
      <c r="AN26" s="651"/>
      <c r="AO26" s="652"/>
      <c r="AP26" s="664" t="s">
        <v>291</v>
      </c>
      <c r="AQ26" s="694"/>
      <c r="AR26" s="694"/>
      <c r="AS26" s="694"/>
      <c r="AT26" s="694"/>
      <c r="AU26" s="694"/>
      <c r="AV26" s="694"/>
      <c r="AW26" s="694"/>
      <c r="AX26" s="694"/>
      <c r="AY26" s="694"/>
      <c r="AZ26" s="694"/>
      <c r="BA26" s="694"/>
      <c r="BB26" s="694"/>
      <c r="BC26" s="694"/>
      <c r="BD26" s="694"/>
      <c r="BE26" s="694"/>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292</v>
      </c>
      <c r="CE26" s="661"/>
      <c r="CF26" s="661"/>
      <c r="CG26" s="661"/>
      <c r="CH26" s="661"/>
      <c r="CI26" s="661"/>
      <c r="CJ26" s="661"/>
      <c r="CK26" s="661"/>
      <c r="CL26" s="661"/>
      <c r="CM26" s="661"/>
      <c r="CN26" s="661"/>
      <c r="CO26" s="661"/>
      <c r="CP26" s="661"/>
      <c r="CQ26" s="662"/>
      <c r="CR26" s="645">
        <v>626036</v>
      </c>
      <c r="CS26" s="646"/>
      <c r="CT26" s="646"/>
      <c r="CU26" s="646"/>
      <c r="CV26" s="646"/>
      <c r="CW26" s="646"/>
      <c r="CX26" s="646"/>
      <c r="CY26" s="647"/>
      <c r="CZ26" s="650">
        <v>10.4</v>
      </c>
      <c r="DA26" s="679"/>
      <c r="DB26" s="679"/>
      <c r="DC26" s="683"/>
      <c r="DD26" s="654">
        <v>556847</v>
      </c>
      <c r="DE26" s="646"/>
      <c r="DF26" s="646"/>
      <c r="DG26" s="646"/>
      <c r="DH26" s="646"/>
      <c r="DI26" s="646"/>
      <c r="DJ26" s="646"/>
      <c r="DK26" s="647"/>
      <c r="DL26" s="654" t="s">
        <v>128</v>
      </c>
      <c r="DM26" s="646"/>
      <c r="DN26" s="646"/>
      <c r="DO26" s="646"/>
      <c r="DP26" s="646"/>
      <c r="DQ26" s="646"/>
      <c r="DR26" s="646"/>
      <c r="DS26" s="646"/>
      <c r="DT26" s="646"/>
      <c r="DU26" s="646"/>
      <c r="DV26" s="647"/>
      <c r="DW26" s="650" t="s">
        <v>136</v>
      </c>
      <c r="DX26" s="679"/>
      <c r="DY26" s="679"/>
      <c r="DZ26" s="679"/>
      <c r="EA26" s="679"/>
      <c r="EB26" s="679"/>
      <c r="EC26" s="680"/>
    </row>
    <row r="27" spans="2:133" ht="11.25" customHeight="1" x14ac:dyDescent="0.15">
      <c r="B27" s="642" t="s">
        <v>293</v>
      </c>
      <c r="C27" s="643"/>
      <c r="D27" s="643"/>
      <c r="E27" s="643"/>
      <c r="F27" s="643"/>
      <c r="G27" s="643"/>
      <c r="H27" s="643"/>
      <c r="I27" s="643"/>
      <c r="J27" s="643"/>
      <c r="K27" s="643"/>
      <c r="L27" s="643"/>
      <c r="M27" s="643"/>
      <c r="N27" s="643"/>
      <c r="O27" s="643"/>
      <c r="P27" s="643"/>
      <c r="Q27" s="644"/>
      <c r="R27" s="645">
        <v>742</v>
      </c>
      <c r="S27" s="646"/>
      <c r="T27" s="646"/>
      <c r="U27" s="646"/>
      <c r="V27" s="646"/>
      <c r="W27" s="646"/>
      <c r="X27" s="646"/>
      <c r="Y27" s="647"/>
      <c r="Z27" s="648">
        <v>0</v>
      </c>
      <c r="AA27" s="648"/>
      <c r="AB27" s="648"/>
      <c r="AC27" s="648"/>
      <c r="AD27" s="649">
        <v>742</v>
      </c>
      <c r="AE27" s="649"/>
      <c r="AF27" s="649"/>
      <c r="AG27" s="649"/>
      <c r="AH27" s="649"/>
      <c r="AI27" s="649"/>
      <c r="AJ27" s="649"/>
      <c r="AK27" s="649"/>
      <c r="AL27" s="650">
        <v>0</v>
      </c>
      <c r="AM27" s="651"/>
      <c r="AN27" s="651"/>
      <c r="AO27" s="652"/>
      <c r="AP27" s="642" t="s">
        <v>294</v>
      </c>
      <c r="AQ27" s="643"/>
      <c r="AR27" s="643"/>
      <c r="AS27" s="643"/>
      <c r="AT27" s="643"/>
      <c r="AU27" s="643"/>
      <c r="AV27" s="643"/>
      <c r="AW27" s="643"/>
      <c r="AX27" s="643"/>
      <c r="AY27" s="643"/>
      <c r="AZ27" s="643"/>
      <c r="BA27" s="643"/>
      <c r="BB27" s="643"/>
      <c r="BC27" s="643"/>
      <c r="BD27" s="643"/>
      <c r="BE27" s="643"/>
      <c r="BF27" s="644"/>
      <c r="BG27" s="645">
        <v>714803</v>
      </c>
      <c r="BH27" s="646"/>
      <c r="BI27" s="646"/>
      <c r="BJ27" s="646"/>
      <c r="BK27" s="646"/>
      <c r="BL27" s="646"/>
      <c r="BM27" s="646"/>
      <c r="BN27" s="647"/>
      <c r="BO27" s="648">
        <v>100</v>
      </c>
      <c r="BP27" s="648"/>
      <c r="BQ27" s="648"/>
      <c r="BR27" s="648"/>
      <c r="BS27" s="654">
        <v>7273</v>
      </c>
      <c r="BT27" s="646"/>
      <c r="BU27" s="646"/>
      <c r="BV27" s="646"/>
      <c r="BW27" s="646"/>
      <c r="BX27" s="646"/>
      <c r="BY27" s="646"/>
      <c r="BZ27" s="646"/>
      <c r="CA27" s="646"/>
      <c r="CB27" s="655"/>
      <c r="CD27" s="660" t="s">
        <v>295</v>
      </c>
      <c r="CE27" s="661"/>
      <c r="CF27" s="661"/>
      <c r="CG27" s="661"/>
      <c r="CH27" s="661"/>
      <c r="CI27" s="661"/>
      <c r="CJ27" s="661"/>
      <c r="CK27" s="661"/>
      <c r="CL27" s="661"/>
      <c r="CM27" s="661"/>
      <c r="CN27" s="661"/>
      <c r="CO27" s="661"/>
      <c r="CP27" s="661"/>
      <c r="CQ27" s="662"/>
      <c r="CR27" s="645">
        <v>368032</v>
      </c>
      <c r="CS27" s="681"/>
      <c r="CT27" s="681"/>
      <c r="CU27" s="681"/>
      <c r="CV27" s="681"/>
      <c r="CW27" s="681"/>
      <c r="CX27" s="681"/>
      <c r="CY27" s="682"/>
      <c r="CZ27" s="650">
        <v>6.1</v>
      </c>
      <c r="DA27" s="679"/>
      <c r="DB27" s="679"/>
      <c r="DC27" s="683"/>
      <c r="DD27" s="654">
        <v>101650</v>
      </c>
      <c r="DE27" s="681"/>
      <c r="DF27" s="681"/>
      <c r="DG27" s="681"/>
      <c r="DH27" s="681"/>
      <c r="DI27" s="681"/>
      <c r="DJ27" s="681"/>
      <c r="DK27" s="682"/>
      <c r="DL27" s="654">
        <v>98900</v>
      </c>
      <c r="DM27" s="681"/>
      <c r="DN27" s="681"/>
      <c r="DO27" s="681"/>
      <c r="DP27" s="681"/>
      <c r="DQ27" s="681"/>
      <c r="DR27" s="681"/>
      <c r="DS27" s="681"/>
      <c r="DT27" s="681"/>
      <c r="DU27" s="681"/>
      <c r="DV27" s="682"/>
      <c r="DW27" s="650">
        <v>2.9</v>
      </c>
      <c r="DX27" s="679"/>
      <c r="DY27" s="679"/>
      <c r="DZ27" s="679"/>
      <c r="EA27" s="679"/>
      <c r="EB27" s="679"/>
      <c r="EC27" s="680"/>
    </row>
    <row r="28" spans="2:133" ht="11.25" customHeight="1" x14ac:dyDescent="0.15">
      <c r="B28" s="642" t="s">
        <v>296</v>
      </c>
      <c r="C28" s="643"/>
      <c r="D28" s="643"/>
      <c r="E28" s="643"/>
      <c r="F28" s="643"/>
      <c r="G28" s="643"/>
      <c r="H28" s="643"/>
      <c r="I28" s="643"/>
      <c r="J28" s="643"/>
      <c r="K28" s="643"/>
      <c r="L28" s="643"/>
      <c r="M28" s="643"/>
      <c r="N28" s="643"/>
      <c r="O28" s="643"/>
      <c r="P28" s="643"/>
      <c r="Q28" s="644"/>
      <c r="R28" s="645">
        <v>1408</v>
      </c>
      <c r="S28" s="646"/>
      <c r="T28" s="646"/>
      <c r="U28" s="646"/>
      <c r="V28" s="646"/>
      <c r="W28" s="646"/>
      <c r="X28" s="646"/>
      <c r="Y28" s="647"/>
      <c r="Z28" s="648">
        <v>0</v>
      </c>
      <c r="AA28" s="648"/>
      <c r="AB28" s="648"/>
      <c r="AC28" s="648"/>
      <c r="AD28" s="649" t="s">
        <v>128</v>
      </c>
      <c r="AE28" s="649"/>
      <c r="AF28" s="649"/>
      <c r="AG28" s="649"/>
      <c r="AH28" s="649"/>
      <c r="AI28" s="649"/>
      <c r="AJ28" s="649"/>
      <c r="AK28" s="649"/>
      <c r="AL28" s="650" t="s">
        <v>229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297</v>
      </c>
      <c r="CE28" s="661"/>
      <c r="CF28" s="661"/>
      <c r="CG28" s="661"/>
      <c r="CH28" s="661"/>
      <c r="CI28" s="661"/>
      <c r="CJ28" s="661"/>
      <c r="CK28" s="661"/>
      <c r="CL28" s="661"/>
      <c r="CM28" s="661"/>
      <c r="CN28" s="661"/>
      <c r="CO28" s="661"/>
      <c r="CP28" s="661"/>
      <c r="CQ28" s="662"/>
      <c r="CR28" s="645">
        <v>770523</v>
      </c>
      <c r="CS28" s="646"/>
      <c r="CT28" s="646"/>
      <c r="CU28" s="646"/>
      <c r="CV28" s="646"/>
      <c r="CW28" s="646"/>
      <c r="CX28" s="646"/>
      <c r="CY28" s="647"/>
      <c r="CZ28" s="650">
        <v>12.8</v>
      </c>
      <c r="DA28" s="679"/>
      <c r="DB28" s="679"/>
      <c r="DC28" s="683"/>
      <c r="DD28" s="654">
        <v>716933</v>
      </c>
      <c r="DE28" s="646"/>
      <c r="DF28" s="646"/>
      <c r="DG28" s="646"/>
      <c r="DH28" s="646"/>
      <c r="DI28" s="646"/>
      <c r="DJ28" s="646"/>
      <c r="DK28" s="647"/>
      <c r="DL28" s="654">
        <v>716933</v>
      </c>
      <c r="DM28" s="646"/>
      <c r="DN28" s="646"/>
      <c r="DO28" s="646"/>
      <c r="DP28" s="646"/>
      <c r="DQ28" s="646"/>
      <c r="DR28" s="646"/>
      <c r="DS28" s="646"/>
      <c r="DT28" s="646"/>
      <c r="DU28" s="646"/>
      <c r="DV28" s="647"/>
      <c r="DW28" s="650">
        <v>20.8</v>
      </c>
      <c r="DX28" s="679"/>
      <c r="DY28" s="679"/>
      <c r="DZ28" s="679"/>
      <c r="EA28" s="679"/>
      <c r="EB28" s="679"/>
      <c r="EC28" s="680"/>
    </row>
    <row r="29" spans="2:133" ht="11.25" customHeight="1" x14ac:dyDescent="0.15">
      <c r="B29" s="642" t="s">
        <v>298</v>
      </c>
      <c r="C29" s="643"/>
      <c r="D29" s="643"/>
      <c r="E29" s="643"/>
      <c r="F29" s="643"/>
      <c r="G29" s="643"/>
      <c r="H29" s="643"/>
      <c r="I29" s="643"/>
      <c r="J29" s="643"/>
      <c r="K29" s="643"/>
      <c r="L29" s="643"/>
      <c r="M29" s="643"/>
      <c r="N29" s="643"/>
      <c r="O29" s="643"/>
      <c r="P29" s="643"/>
      <c r="Q29" s="644"/>
      <c r="R29" s="645">
        <v>124086</v>
      </c>
      <c r="S29" s="646"/>
      <c r="T29" s="646"/>
      <c r="U29" s="646"/>
      <c r="V29" s="646"/>
      <c r="W29" s="646"/>
      <c r="X29" s="646"/>
      <c r="Y29" s="647"/>
      <c r="Z29" s="648">
        <v>2</v>
      </c>
      <c r="AA29" s="648"/>
      <c r="AB29" s="648"/>
      <c r="AC29" s="648"/>
      <c r="AD29" s="649" t="s">
        <v>229</v>
      </c>
      <c r="AE29" s="649"/>
      <c r="AF29" s="649"/>
      <c r="AG29" s="649"/>
      <c r="AH29" s="649"/>
      <c r="AI29" s="649"/>
      <c r="AJ29" s="649"/>
      <c r="AK29" s="649"/>
      <c r="AL29" s="650" t="s">
        <v>136</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299</v>
      </c>
      <c r="CE29" s="686"/>
      <c r="CF29" s="660" t="s">
        <v>69</v>
      </c>
      <c r="CG29" s="661"/>
      <c r="CH29" s="661"/>
      <c r="CI29" s="661"/>
      <c r="CJ29" s="661"/>
      <c r="CK29" s="661"/>
      <c r="CL29" s="661"/>
      <c r="CM29" s="661"/>
      <c r="CN29" s="661"/>
      <c r="CO29" s="661"/>
      <c r="CP29" s="661"/>
      <c r="CQ29" s="662"/>
      <c r="CR29" s="645">
        <v>770459</v>
      </c>
      <c r="CS29" s="681"/>
      <c r="CT29" s="681"/>
      <c r="CU29" s="681"/>
      <c r="CV29" s="681"/>
      <c r="CW29" s="681"/>
      <c r="CX29" s="681"/>
      <c r="CY29" s="682"/>
      <c r="CZ29" s="650">
        <v>12.8</v>
      </c>
      <c r="DA29" s="679"/>
      <c r="DB29" s="679"/>
      <c r="DC29" s="683"/>
      <c r="DD29" s="654">
        <v>716869</v>
      </c>
      <c r="DE29" s="681"/>
      <c r="DF29" s="681"/>
      <c r="DG29" s="681"/>
      <c r="DH29" s="681"/>
      <c r="DI29" s="681"/>
      <c r="DJ29" s="681"/>
      <c r="DK29" s="682"/>
      <c r="DL29" s="654">
        <v>716869</v>
      </c>
      <c r="DM29" s="681"/>
      <c r="DN29" s="681"/>
      <c r="DO29" s="681"/>
      <c r="DP29" s="681"/>
      <c r="DQ29" s="681"/>
      <c r="DR29" s="681"/>
      <c r="DS29" s="681"/>
      <c r="DT29" s="681"/>
      <c r="DU29" s="681"/>
      <c r="DV29" s="682"/>
      <c r="DW29" s="650">
        <v>20.8</v>
      </c>
      <c r="DX29" s="679"/>
      <c r="DY29" s="679"/>
      <c r="DZ29" s="679"/>
      <c r="EA29" s="679"/>
      <c r="EB29" s="679"/>
      <c r="EC29" s="680"/>
    </row>
    <row r="30" spans="2:133" ht="11.25" customHeight="1" x14ac:dyDescent="0.15">
      <c r="B30" s="642" t="s">
        <v>300</v>
      </c>
      <c r="C30" s="643"/>
      <c r="D30" s="643"/>
      <c r="E30" s="643"/>
      <c r="F30" s="643"/>
      <c r="G30" s="643"/>
      <c r="H30" s="643"/>
      <c r="I30" s="643"/>
      <c r="J30" s="643"/>
      <c r="K30" s="643"/>
      <c r="L30" s="643"/>
      <c r="M30" s="643"/>
      <c r="N30" s="643"/>
      <c r="O30" s="643"/>
      <c r="P30" s="643"/>
      <c r="Q30" s="644"/>
      <c r="R30" s="645">
        <v>22908</v>
      </c>
      <c r="S30" s="646"/>
      <c r="T30" s="646"/>
      <c r="U30" s="646"/>
      <c r="V30" s="646"/>
      <c r="W30" s="646"/>
      <c r="X30" s="646"/>
      <c r="Y30" s="647"/>
      <c r="Z30" s="648">
        <v>0.4</v>
      </c>
      <c r="AA30" s="648"/>
      <c r="AB30" s="648"/>
      <c r="AC30" s="648"/>
      <c r="AD30" s="649" t="s">
        <v>128</v>
      </c>
      <c r="AE30" s="649"/>
      <c r="AF30" s="649"/>
      <c r="AG30" s="649"/>
      <c r="AH30" s="649"/>
      <c r="AI30" s="649"/>
      <c r="AJ30" s="649"/>
      <c r="AK30" s="649"/>
      <c r="AL30" s="650" t="s">
        <v>128</v>
      </c>
      <c r="AM30" s="651"/>
      <c r="AN30" s="651"/>
      <c r="AO30" s="652"/>
      <c r="AP30" s="624" t="s">
        <v>217</v>
      </c>
      <c r="AQ30" s="625"/>
      <c r="AR30" s="625"/>
      <c r="AS30" s="625"/>
      <c r="AT30" s="625"/>
      <c r="AU30" s="625"/>
      <c r="AV30" s="625"/>
      <c r="AW30" s="625"/>
      <c r="AX30" s="625"/>
      <c r="AY30" s="625"/>
      <c r="AZ30" s="625"/>
      <c r="BA30" s="625"/>
      <c r="BB30" s="625"/>
      <c r="BC30" s="625"/>
      <c r="BD30" s="625"/>
      <c r="BE30" s="625"/>
      <c r="BF30" s="626"/>
      <c r="BG30" s="624" t="s">
        <v>301</v>
      </c>
      <c r="BH30" s="698"/>
      <c r="BI30" s="698"/>
      <c r="BJ30" s="698"/>
      <c r="BK30" s="698"/>
      <c r="BL30" s="698"/>
      <c r="BM30" s="698"/>
      <c r="BN30" s="698"/>
      <c r="BO30" s="698"/>
      <c r="BP30" s="698"/>
      <c r="BQ30" s="699"/>
      <c r="BR30" s="624" t="s">
        <v>302</v>
      </c>
      <c r="BS30" s="698"/>
      <c r="BT30" s="698"/>
      <c r="BU30" s="698"/>
      <c r="BV30" s="698"/>
      <c r="BW30" s="698"/>
      <c r="BX30" s="698"/>
      <c r="BY30" s="698"/>
      <c r="BZ30" s="698"/>
      <c r="CA30" s="698"/>
      <c r="CB30" s="699"/>
      <c r="CD30" s="687"/>
      <c r="CE30" s="688"/>
      <c r="CF30" s="660" t="s">
        <v>303</v>
      </c>
      <c r="CG30" s="661"/>
      <c r="CH30" s="661"/>
      <c r="CI30" s="661"/>
      <c r="CJ30" s="661"/>
      <c r="CK30" s="661"/>
      <c r="CL30" s="661"/>
      <c r="CM30" s="661"/>
      <c r="CN30" s="661"/>
      <c r="CO30" s="661"/>
      <c r="CP30" s="661"/>
      <c r="CQ30" s="662"/>
      <c r="CR30" s="645">
        <v>736180</v>
      </c>
      <c r="CS30" s="646"/>
      <c r="CT30" s="646"/>
      <c r="CU30" s="646"/>
      <c r="CV30" s="646"/>
      <c r="CW30" s="646"/>
      <c r="CX30" s="646"/>
      <c r="CY30" s="647"/>
      <c r="CZ30" s="650">
        <v>12.2</v>
      </c>
      <c r="DA30" s="679"/>
      <c r="DB30" s="679"/>
      <c r="DC30" s="683"/>
      <c r="DD30" s="654">
        <v>689820</v>
      </c>
      <c r="DE30" s="646"/>
      <c r="DF30" s="646"/>
      <c r="DG30" s="646"/>
      <c r="DH30" s="646"/>
      <c r="DI30" s="646"/>
      <c r="DJ30" s="646"/>
      <c r="DK30" s="647"/>
      <c r="DL30" s="654">
        <v>689820</v>
      </c>
      <c r="DM30" s="646"/>
      <c r="DN30" s="646"/>
      <c r="DO30" s="646"/>
      <c r="DP30" s="646"/>
      <c r="DQ30" s="646"/>
      <c r="DR30" s="646"/>
      <c r="DS30" s="646"/>
      <c r="DT30" s="646"/>
      <c r="DU30" s="646"/>
      <c r="DV30" s="647"/>
      <c r="DW30" s="650">
        <v>20</v>
      </c>
      <c r="DX30" s="679"/>
      <c r="DY30" s="679"/>
      <c r="DZ30" s="679"/>
      <c r="EA30" s="679"/>
      <c r="EB30" s="679"/>
      <c r="EC30" s="680"/>
    </row>
    <row r="31" spans="2:133" ht="11.25" customHeight="1" x14ac:dyDescent="0.15">
      <c r="B31" s="642" t="s">
        <v>304</v>
      </c>
      <c r="C31" s="643"/>
      <c r="D31" s="643"/>
      <c r="E31" s="643"/>
      <c r="F31" s="643"/>
      <c r="G31" s="643"/>
      <c r="H31" s="643"/>
      <c r="I31" s="643"/>
      <c r="J31" s="643"/>
      <c r="K31" s="643"/>
      <c r="L31" s="643"/>
      <c r="M31" s="643"/>
      <c r="N31" s="643"/>
      <c r="O31" s="643"/>
      <c r="P31" s="643"/>
      <c r="Q31" s="644"/>
      <c r="R31" s="645">
        <v>636675</v>
      </c>
      <c r="S31" s="646"/>
      <c r="T31" s="646"/>
      <c r="U31" s="646"/>
      <c r="V31" s="646"/>
      <c r="W31" s="646"/>
      <c r="X31" s="646"/>
      <c r="Y31" s="647"/>
      <c r="Z31" s="648">
        <v>10.3</v>
      </c>
      <c r="AA31" s="648"/>
      <c r="AB31" s="648"/>
      <c r="AC31" s="648"/>
      <c r="AD31" s="649" t="s">
        <v>128</v>
      </c>
      <c r="AE31" s="649"/>
      <c r="AF31" s="649"/>
      <c r="AG31" s="649"/>
      <c r="AH31" s="649"/>
      <c r="AI31" s="649"/>
      <c r="AJ31" s="649"/>
      <c r="AK31" s="649"/>
      <c r="AL31" s="650" t="s">
        <v>128</v>
      </c>
      <c r="AM31" s="651"/>
      <c r="AN31" s="651"/>
      <c r="AO31" s="652"/>
      <c r="AP31" s="702" t="s">
        <v>305</v>
      </c>
      <c r="AQ31" s="703"/>
      <c r="AR31" s="703"/>
      <c r="AS31" s="703"/>
      <c r="AT31" s="708" t="s">
        <v>306</v>
      </c>
      <c r="AU31" s="231"/>
      <c r="AV31" s="231"/>
      <c r="AW31" s="231"/>
      <c r="AX31" s="631" t="s">
        <v>184</v>
      </c>
      <c r="AY31" s="632"/>
      <c r="AZ31" s="632"/>
      <c r="BA31" s="632"/>
      <c r="BB31" s="632"/>
      <c r="BC31" s="632"/>
      <c r="BD31" s="632"/>
      <c r="BE31" s="632"/>
      <c r="BF31" s="633"/>
      <c r="BG31" s="713">
        <v>99.2</v>
      </c>
      <c r="BH31" s="700"/>
      <c r="BI31" s="700"/>
      <c r="BJ31" s="700"/>
      <c r="BK31" s="700"/>
      <c r="BL31" s="700"/>
      <c r="BM31" s="640">
        <v>92.8</v>
      </c>
      <c r="BN31" s="700"/>
      <c r="BO31" s="700"/>
      <c r="BP31" s="700"/>
      <c r="BQ31" s="701"/>
      <c r="BR31" s="713">
        <v>99.2</v>
      </c>
      <c r="BS31" s="700"/>
      <c r="BT31" s="700"/>
      <c r="BU31" s="700"/>
      <c r="BV31" s="700"/>
      <c r="BW31" s="700"/>
      <c r="BX31" s="640">
        <v>91.5</v>
      </c>
      <c r="BY31" s="700"/>
      <c r="BZ31" s="700"/>
      <c r="CA31" s="700"/>
      <c r="CB31" s="701"/>
      <c r="CD31" s="687"/>
      <c r="CE31" s="688"/>
      <c r="CF31" s="660" t="s">
        <v>307</v>
      </c>
      <c r="CG31" s="661"/>
      <c r="CH31" s="661"/>
      <c r="CI31" s="661"/>
      <c r="CJ31" s="661"/>
      <c r="CK31" s="661"/>
      <c r="CL31" s="661"/>
      <c r="CM31" s="661"/>
      <c r="CN31" s="661"/>
      <c r="CO31" s="661"/>
      <c r="CP31" s="661"/>
      <c r="CQ31" s="662"/>
      <c r="CR31" s="645">
        <v>34279</v>
      </c>
      <c r="CS31" s="681"/>
      <c r="CT31" s="681"/>
      <c r="CU31" s="681"/>
      <c r="CV31" s="681"/>
      <c r="CW31" s="681"/>
      <c r="CX31" s="681"/>
      <c r="CY31" s="682"/>
      <c r="CZ31" s="650">
        <v>0.6</v>
      </c>
      <c r="DA31" s="679"/>
      <c r="DB31" s="679"/>
      <c r="DC31" s="683"/>
      <c r="DD31" s="654">
        <v>27049</v>
      </c>
      <c r="DE31" s="681"/>
      <c r="DF31" s="681"/>
      <c r="DG31" s="681"/>
      <c r="DH31" s="681"/>
      <c r="DI31" s="681"/>
      <c r="DJ31" s="681"/>
      <c r="DK31" s="682"/>
      <c r="DL31" s="654">
        <v>27049</v>
      </c>
      <c r="DM31" s="681"/>
      <c r="DN31" s="681"/>
      <c r="DO31" s="681"/>
      <c r="DP31" s="681"/>
      <c r="DQ31" s="681"/>
      <c r="DR31" s="681"/>
      <c r="DS31" s="681"/>
      <c r="DT31" s="681"/>
      <c r="DU31" s="681"/>
      <c r="DV31" s="682"/>
      <c r="DW31" s="650">
        <v>0.8</v>
      </c>
      <c r="DX31" s="679"/>
      <c r="DY31" s="679"/>
      <c r="DZ31" s="679"/>
      <c r="EA31" s="679"/>
      <c r="EB31" s="679"/>
      <c r="EC31" s="680"/>
    </row>
    <row r="32" spans="2:133" ht="11.25" customHeight="1" x14ac:dyDescent="0.15">
      <c r="B32" s="691" t="s">
        <v>308</v>
      </c>
      <c r="C32" s="692"/>
      <c r="D32" s="692"/>
      <c r="E32" s="692"/>
      <c r="F32" s="692"/>
      <c r="G32" s="692"/>
      <c r="H32" s="692"/>
      <c r="I32" s="692"/>
      <c r="J32" s="692"/>
      <c r="K32" s="692"/>
      <c r="L32" s="692"/>
      <c r="M32" s="692"/>
      <c r="N32" s="692"/>
      <c r="O32" s="692"/>
      <c r="P32" s="692"/>
      <c r="Q32" s="693"/>
      <c r="R32" s="645" t="s">
        <v>229</v>
      </c>
      <c r="S32" s="646"/>
      <c r="T32" s="646"/>
      <c r="U32" s="646"/>
      <c r="V32" s="646"/>
      <c r="W32" s="646"/>
      <c r="X32" s="646"/>
      <c r="Y32" s="647"/>
      <c r="Z32" s="648" t="s">
        <v>128</v>
      </c>
      <c r="AA32" s="648"/>
      <c r="AB32" s="648"/>
      <c r="AC32" s="648"/>
      <c r="AD32" s="649" t="s">
        <v>136</v>
      </c>
      <c r="AE32" s="649"/>
      <c r="AF32" s="649"/>
      <c r="AG32" s="649"/>
      <c r="AH32" s="649"/>
      <c r="AI32" s="649"/>
      <c r="AJ32" s="649"/>
      <c r="AK32" s="649"/>
      <c r="AL32" s="650" t="s">
        <v>229</v>
      </c>
      <c r="AM32" s="651"/>
      <c r="AN32" s="651"/>
      <c r="AO32" s="652"/>
      <c r="AP32" s="704"/>
      <c r="AQ32" s="705"/>
      <c r="AR32" s="705"/>
      <c r="AS32" s="705"/>
      <c r="AT32" s="709"/>
      <c r="AU32" s="230" t="s">
        <v>309</v>
      </c>
      <c r="AV32" s="230"/>
      <c r="AW32" s="230"/>
      <c r="AX32" s="642" t="s">
        <v>310</v>
      </c>
      <c r="AY32" s="643"/>
      <c r="AZ32" s="643"/>
      <c r="BA32" s="643"/>
      <c r="BB32" s="643"/>
      <c r="BC32" s="643"/>
      <c r="BD32" s="643"/>
      <c r="BE32" s="643"/>
      <c r="BF32" s="644"/>
      <c r="BG32" s="714">
        <v>98.9</v>
      </c>
      <c r="BH32" s="681"/>
      <c r="BI32" s="681"/>
      <c r="BJ32" s="681"/>
      <c r="BK32" s="681"/>
      <c r="BL32" s="681"/>
      <c r="BM32" s="651">
        <v>94.5</v>
      </c>
      <c r="BN32" s="711"/>
      <c r="BO32" s="711"/>
      <c r="BP32" s="711"/>
      <c r="BQ32" s="712"/>
      <c r="BR32" s="714">
        <v>98.8</v>
      </c>
      <c r="BS32" s="681"/>
      <c r="BT32" s="681"/>
      <c r="BU32" s="681"/>
      <c r="BV32" s="681"/>
      <c r="BW32" s="681"/>
      <c r="BX32" s="651">
        <v>92.3</v>
      </c>
      <c r="BY32" s="711"/>
      <c r="BZ32" s="711"/>
      <c r="CA32" s="711"/>
      <c r="CB32" s="712"/>
      <c r="CD32" s="689"/>
      <c r="CE32" s="690"/>
      <c r="CF32" s="660" t="s">
        <v>311</v>
      </c>
      <c r="CG32" s="661"/>
      <c r="CH32" s="661"/>
      <c r="CI32" s="661"/>
      <c r="CJ32" s="661"/>
      <c r="CK32" s="661"/>
      <c r="CL32" s="661"/>
      <c r="CM32" s="661"/>
      <c r="CN32" s="661"/>
      <c r="CO32" s="661"/>
      <c r="CP32" s="661"/>
      <c r="CQ32" s="662"/>
      <c r="CR32" s="645">
        <v>64</v>
      </c>
      <c r="CS32" s="646"/>
      <c r="CT32" s="646"/>
      <c r="CU32" s="646"/>
      <c r="CV32" s="646"/>
      <c r="CW32" s="646"/>
      <c r="CX32" s="646"/>
      <c r="CY32" s="647"/>
      <c r="CZ32" s="650">
        <v>0</v>
      </c>
      <c r="DA32" s="679"/>
      <c r="DB32" s="679"/>
      <c r="DC32" s="683"/>
      <c r="DD32" s="654">
        <v>64</v>
      </c>
      <c r="DE32" s="646"/>
      <c r="DF32" s="646"/>
      <c r="DG32" s="646"/>
      <c r="DH32" s="646"/>
      <c r="DI32" s="646"/>
      <c r="DJ32" s="646"/>
      <c r="DK32" s="647"/>
      <c r="DL32" s="654">
        <v>64</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312</v>
      </c>
      <c r="C33" s="643"/>
      <c r="D33" s="643"/>
      <c r="E33" s="643"/>
      <c r="F33" s="643"/>
      <c r="G33" s="643"/>
      <c r="H33" s="643"/>
      <c r="I33" s="643"/>
      <c r="J33" s="643"/>
      <c r="K33" s="643"/>
      <c r="L33" s="643"/>
      <c r="M33" s="643"/>
      <c r="N33" s="643"/>
      <c r="O33" s="643"/>
      <c r="P33" s="643"/>
      <c r="Q33" s="644"/>
      <c r="R33" s="645">
        <v>223164</v>
      </c>
      <c r="S33" s="646"/>
      <c r="T33" s="646"/>
      <c r="U33" s="646"/>
      <c r="V33" s="646"/>
      <c r="W33" s="646"/>
      <c r="X33" s="646"/>
      <c r="Y33" s="647"/>
      <c r="Z33" s="648">
        <v>3.6</v>
      </c>
      <c r="AA33" s="648"/>
      <c r="AB33" s="648"/>
      <c r="AC33" s="648"/>
      <c r="AD33" s="649" t="s">
        <v>136</v>
      </c>
      <c r="AE33" s="649"/>
      <c r="AF33" s="649"/>
      <c r="AG33" s="649"/>
      <c r="AH33" s="649"/>
      <c r="AI33" s="649"/>
      <c r="AJ33" s="649"/>
      <c r="AK33" s="649"/>
      <c r="AL33" s="650" t="s">
        <v>229</v>
      </c>
      <c r="AM33" s="651"/>
      <c r="AN33" s="651"/>
      <c r="AO33" s="652"/>
      <c r="AP33" s="706"/>
      <c r="AQ33" s="707"/>
      <c r="AR33" s="707"/>
      <c r="AS33" s="707"/>
      <c r="AT33" s="710"/>
      <c r="AU33" s="232"/>
      <c r="AV33" s="232"/>
      <c r="AW33" s="232"/>
      <c r="AX33" s="695" t="s">
        <v>313</v>
      </c>
      <c r="AY33" s="696"/>
      <c r="AZ33" s="696"/>
      <c r="BA33" s="696"/>
      <c r="BB33" s="696"/>
      <c r="BC33" s="696"/>
      <c r="BD33" s="696"/>
      <c r="BE33" s="696"/>
      <c r="BF33" s="697"/>
      <c r="BG33" s="715">
        <v>99.4</v>
      </c>
      <c r="BH33" s="716"/>
      <c r="BI33" s="716"/>
      <c r="BJ33" s="716"/>
      <c r="BK33" s="716"/>
      <c r="BL33" s="716"/>
      <c r="BM33" s="717">
        <v>89.8</v>
      </c>
      <c r="BN33" s="716"/>
      <c r="BO33" s="716"/>
      <c r="BP33" s="716"/>
      <c r="BQ33" s="718"/>
      <c r="BR33" s="715">
        <v>99.4</v>
      </c>
      <c r="BS33" s="716"/>
      <c r="BT33" s="716"/>
      <c r="BU33" s="716"/>
      <c r="BV33" s="716"/>
      <c r="BW33" s="716"/>
      <c r="BX33" s="717">
        <v>89.2</v>
      </c>
      <c r="BY33" s="716"/>
      <c r="BZ33" s="716"/>
      <c r="CA33" s="716"/>
      <c r="CB33" s="718"/>
      <c r="CD33" s="660" t="s">
        <v>314</v>
      </c>
      <c r="CE33" s="661"/>
      <c r="CF33" s="661"/>
      <c r="CG33" s="661"/>
      <c r="CH33" s="661"/>
      <c r="CI33" s="661"/>
      <c r="CJ33" s="661"/>
      <c r="CK33" s="661"/>
      <c r="CL33" s="661"/>
      <c r="CM33" s="661"/>
      <c r="CN33" s="661"/>
      <c r="CO33" s="661"/>
      <c r="CP33" s="661"/>
      <c r="CQ33" s="662"/>
      <c r="CR33" s="645">
        <v>2647956</v>
      </c>
      <c r="CS33" s="681"/>
      <c r="CT33" s="681"/>
      <c r="CU33" s="681"/>
      <c r="CV33" s="681"/>
      <c r="CW33" s="681"/>
      <c r="CX33" s="681"/>
      <c r="CY33" s="682"/>
      <c r="CZ33" s="650">
        <v>43.9</v>
      </c>
      <c r="DA33" s="679"/>
      <c r="DB33" s="679"/>
      <c r="DC33" s="683"/>
      <c r="DD33" s="654">
        <v>2019581</v>
      </c>
      <c r="DE33" s="681"/>
      <c r="DF33" s="681"/>
      <c r="DG33" s="681"/>
      <c r="DH33" s="681"/>
      <c r="DI33" s="681"/>
      <c r="DJ33" s="681"/>
      <c r="DK33" s="682"/>
      <c r="DL33" s="654">
        <v>1434407</v>
      </c>
      <c r="DM33" s="681"/>
      <c r="DN33" s="681"/>
      <c r="DO33" s="681"/>
      <c r="DP33" s="681"/>
      <c r="DQ33" s="681"/>
      <c r="DR33" s="681"/>
      <c r="DS33" s="681"/>
      <c r="DT33" s="681"/>
      <c r="DU33" s="681"/>
      <c r="DV33" s="682"/>
      <c r="DW33" s="650">
        <v>41.5</v>
      </c>
      <c r="DX33" s="679"/>
      <c r="DY33" s="679"/>
      <c r="DZ33" s="679"/>
      <c r="EA33" s="679"/>
      <c r="EB33" s="679"/>
      <c r="EC33" s="680"/>
    </row>
    <row r="34" spans="2:133" ht="11.25" customHeight="1" x14ac:dyDescent="0.15">
      <c r="B34" s="642" t="s">
        <v>315</v>
      </c>
      <c r="C34" s="643"/>
      <c r="D34" s="643"/>
      <c r="E34" s="643"/>
      <c r="F34" s="643"/>
      <c r="G34" s="643"/>
      <c r="H34" s="643"/>
      <c r="I34" s="643"/>
      <c r="J34" s="643"/>
      <c r="K34" s="643"/>
      <c r="L34" s="643"/>
      <c r="M34" s="643"/>
      <c r="N34" s="643"/>
      <c r="O34" s="643"/>
      <c r="P34" s="643"/>
      <c r="Q34" s="644"/>
      <c r="R34" s="645">
        <v>84500</v>
      </c>
      <c r="S34" s="646"/>
      <c r="T34" s="646"/>
      <c r="U34" s="646"/>
      <c r="V34" s="646"/>
      <c r="W34" s="646"/>
      <c r="X34" s="646"/>
      <c r="Y34" s="647"/>
      <c r="Z34" s="648">
        <v>1.4</v>
      </c>
      <c r="AA34" s="648"/>
      <c r="AB34" s="648"/>
      <c r="AC34" s="648"/>
      <c r="AD34" s="649">
        <v>4562</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316</v>
      </c>
      <c r="CE34" s="661"/>
      <c r="CF34" s="661"/>
      <c r="CG34" s="661"/>
      <c r="CH34" s="661"/>
      <c r="CI34" s="661"/>
      <c r="CJ34" s="661"/>
      <c r="CK34" s="661"/>
      <c r="CL34" s="661"/>
      <c r="CM34" s="661"/>
      <c r="CN34" s="661"/>
      <c r="CO34" s="661"/>
      <c r="CP34" s="661"/>
      <c r="CQ34" s="662"/>
      <c r="CR34" s="645">
        <v>1112362</v>
      </c>
      <c r="CS34" s="646"/>
      <c r="CT34" s="646"/>
      <c r="CU34" s="646"/>
      <c r="CV34" s="646"/>
      <c r="CW34" s="646"/>
      <c r="CX34" s="646"/>
      <c r="CY34" s="647"/>
      <c r="CZ34" s="650">
        <v>18.399999999999999</v>
      </c>
      <c r="DA34" s="679"/>
      <c r="DB34" s="679"/>
      <c r="DC34" s="683"/>
      <c r="DD34" s="654">
        <v>862255</v>
      </c>
      <c r="DE34" s="646"/>
      <c r="DF34" s="646"/>
      <c r="DG34" s="646"/>
      <c r="DH34" s="646"/>
      <c r="DI34" s="646"/>
      <c r="DJ34" s="646"/>
      <c r="DK34" s="647"/>
      <c r="DL34" s="654">
        <v>655785</v>
      </c>
      <c r="DM34" s="646"/>
      <c r="DN34" s="646"/>
      <c r="DO34" s="646"/>
      <c r="DP34" s="646"/>
      <c r="DQ34" s="646"/>
      <c r="DR34" s="646"/>
      <c r="DS34" s="646"/>
      <c r="DT34" s="646"/>
      <c r="DU34" s="646"/>
      <c r="DV34" s="647"/>
      <c r="DW34" s="650">
        <v>19</v>
      </c>
      <c r="DX34" s="679"/>
      <c r="DY34" s="679"/>
      <c r="DZ34" s="679"/>
      <c r="EA34" s="679"/>
      <c r="EB34" s="679"/>
      <c r="EC34" s="680"/>
    </row>
    <row r="35" spans="2:133" ht="11.25" customHeight="1" x14ac:dyDescent="0.15">
      <c r="B35" s="642" t="s">
        <v>317</v>
      </c>
      <c r="C35" s="643"/>
      <c r="D35" s="643"/>
      <c r="E35" s="643"/>
      <c r="F35" s="643"/>
      <c r="G35" s="643"/>
      <c r="H35" s="643"/>
      <c r="I35" s="643"/>
      <c r="J35" s="643"/>
      <c r="K35" s="643"/>
      <c r="L35" s="643"/>
      <c r="M35" s="643"/>
      <c r="N35" s="643"/>
      <c r="O35" s="643"/>
      <c r="P35" s="643"/>
      <c r="Q35" s="644"/>
      <c r="R35" s="645">
        <v>54917</v>
      </c>
      <c r="S35" s="646"/>
      <c r="T35" s="646"/>
      <c r="U35" s="646"/>
      <c r="V35" s="646"/>
      <c r="W35" s="646"/>
      <c r="X35" s="646"/>
      <c r="Y35" s="647"/>
      <c r="Z35" s="648">
        <v>0.9</v>
      </c>
      <c r="AA35" s="648"/>
      <c r="AB35" s="648"/>
      <c r="AC35" s="648"/>
      <c r="AD35" s="649" t="s">
        <v>128</v>
      </c>
      <c r="AE35" s="649"/>
      <c r="AF35" s="649"/>
      <c r="AG35" s="649"/>
      <c r="AH35" s="649"/>
      <c r="AI35" s="649"/>
      <c r="AJ35" s="649"/>
      <c r="AK35" s="649"/>
      <c r="AL35" s="650" t="s">
        <v>229</v>
      </c>
      <c r="AM35" s="651"/>
      <c r="AN35" s="651"/>
      <c r="AO35" s="652"/>
      <c r="AP35" s="235"/>
      <c r="AQ35" s="624" t="s">
        <v>318</v>
      </c>
      <c r="AR35" s="625"/>
      <c r="AS35" s="625"/>
      <c r="AT35" s="625"/>
      <c r="AU35" s="625"/>
      <c r="AV35" s="625"/>
      <c r="AW35" s="625"/>
      <c r="AX35" s="625"/>
      <c r="AY35" s="625"/>
      <c r="AZ35" s="625"/>
      <c r="BA35" s="625"/>
      <c r="BB35" s="625"/>
      <c r="BC35" s="625"/>
      <c r="BD35" s="625"/>
      <c r="BE35" s="625"/>
      <c r="BF35" s="626"/>
      <c r="BG35" s="624" t="s">
        <v>319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320</v>
      </c>
      <c r="CE35" s="661"/>
      <c r="CF35" s="661"/>
      <c r="CG35" s="661"/>
      <c r="CH35" s="661"/>
      <c r="CI35" s="661"/>
      <c r="CJ35" s="661"/>
      <c r="CK35" s="661"/>
      <c r="CL35" s="661"/>
      <c r="CM35" s="661"/>
      <c r="CN35" s="661"/>
      <c r="CO35" s="661"/>
      <c r="CP35" s="661"/>
      <c r="CQ35" s="662"/>
      <c r="CR35" s="645">
        <v>130847</v>
      </c>
      <c r="CS35" s="681"/>
      <c r="CT35" s="681"/>
      <c r="CU35" s="681"/>
      <c r="CV35" s="681"/>
      <c r="CW35" s="681"/>
      <c r="CX35" s="681"/>
      <c r="CY35" s="682"/>
      <c r="CZ35" s="650">
        <v>2.2000000000000002</v>
      </c>
      <c r="DA35" s="679"/>
      <c r="DB35" s="679"/>
      <c r="DC35" s="683"/>
      <c r="DD35" s="654">
        <v>113826</v>
      </c>
      <c r="DE35" s="681"/>
      <c r="DF35" s="681"/>
      <c r="DG35" s="681"/>
      <c r="DH35" s="681"/>
      <c r="DI35" s="681"/>
      <c r="DJ35" s="681"/>
      <c r="DK35" s="682"/>
      <c r="DL35" s="654">
        <v>43418</v>
      </c>
      <c r="DM35" s="681"/>
      <c r="DN35" s="681"/>
      <c r="DO35" s="681"/>
      <c r="DP35" s="681"/>
      <c r="DQ35" s="681"/>
      <c r="DR35" s="681"/>
      <c r="DS35" s="681"/>
      <c r="DT35" s="681"/>
      <c r="DU35" s="681"/>
      <c r="DV35" s="682"/>
      <c r="DW35" s="650">
        <v>1.3</v>
      </c>
      <c r="DX35" s="679"/>
      <c r="DY35" s="679"/>
      <c r="DZ35" s="679"/>
      <c r="EA35" s="679"/>
      <c r="EB35" s="679"/>
      <c r="EC35" s="680"/>
    </row>
    <row r="36" spans="2:133" ht="11.25" customHeight="1" x14ac:dyDescent="0.15">
      <c r="B36" s="642" t="s">
        <v>321</v>
      </c>
      <c r="C36" s="643"/>
      <c r="D36" s="643"/>
      <c r="E36" s="643"/>
      <c r="F36" s="643"/>
      <c r="G36" s="643"/>
      <c r="H36" s="643"/>
      <c r="I36" s="643"/>
      <c r="J36" s="643"/>
      <c r="K36" s="643"/>
      <c r="L36" s="643"/>
      <c r="M36" s="643"/>
      <c r="N36" s="643"/>
      <c r="O36" s="643"/>
      <c r="P36" s="643"/>
      <c r="Q36" s="644"/>
      <c r="R36" s="645">
        <v>224352</v>
      </c>
      <c r="S36" s="646"/>
      <c r="T36" s="646"/>
      <c r="U36" s="646"/>
      <c r="V36" s="646"/>
      <c r="W36" s="646"/>
      <c r="X36" s="646"/>
      <c r="Y36" s="647"/>
      <c r="Z36" s="648">
        <v>3.6</v>
      </c>
      <c r="AA36" s="648"/>
      <c r="AB36" s="648"/>
      <c r="AC36" s="648"/>
      <c r="AD36" s="649" t="s">
        <v>128</v>
      </c>
      <c r="AE36" s="649"/>
      <c r="AF36" s="649"/>
      <c r="AG36" s="649"/>
      <c r="AH36" s="649"/>
      <c r="AI36" s="649"/>
      <c r="AJ36" s="649"/>
      <c r="AK36" s="649"/>
      <c r="AL36" s="650" t="s">
        <v>229</v>
      </c>
      <c r="AM36" s="651"/>
      <c r="AN36" s="651"/>
      <c r="AO36" s="652"/>
      <c r="AP36" s="235"/>
      <c r="AQ36" s="719" t="s">
        <v>322</v>
      </c>
      <c r="AR36" s="720"/>
      <c r="AS36" s="720"/>
      <c r="AT36" s="720"/>
      <c r="AU36" s="720"/>
      <c r="AV36" s="720"/>
      <c r="AW36" s="720"/>
      <c r="AX36" s="720"/>
      <c r="AY36" s="721"/>
      <c r="AZ36" s="634">
        <v>480223</v>
      </c>
      <c r="BA36" s="635"/>
      <c r="BB36" s="635"/>
      <c r="BC36" s="635"/>
      <c r="BD36" s="635"/>
      <c r="BE36" s="635"/>
      <c r="BF36" s="722"/>
      <c r="BG36" s="656" t="s">
        <v>323</v>
      </c>
      <c r="BH36" s="657"/>
      <c r="BI36" s="657"/>
      <c r="BJ36" s="657"/>
      <c r="BK36" s="657"/>
      <c r="BL36" s="657"/>
      <c r="BM36" s="657"/>
      <c r="BN36" s="657"/>
      <c r="BO36" s="657"/>
      <c r="BP36" s="657"/>
      <c r="BQ36" s="657"/>
      <c r="BR36" s="657"/>
      <c r="BS36" s="657"/>
      <c r="BT36" s="657"/>
      <c r="BU36" s="658"/>
      <c r="BV36" s="634">
        <v>21434</v>
      </c>
      <c r="BW36" s="635"/>
      <c r="BX36" s="635"/>
      <c r="BY36" s="635"/>
      <c r="BZ36" s="635"/>
      <c r="CA36" s="635"/>
      <c r="CB36" s="722"/>
      <c r="CD36" s="660" t="s">
        <v>324</v>
      </c>
      <c r="CE36" s="661"/>
      <c r="CF36" s="661"/>
      <c r="CG36" s="661"/>
      <c r="CH36" s="661"/>
      <c r="CI36" s="661"/>
      <c r="CJ36" s="661"/>
      <c r="CK36" s="661"/>
      <c r="CL36" s="661"/>
      <c r="CM36" s="661"/>
      <c r="CN36" s="661"/>
      <c r="CO36" s="661"/>
      <c r="CP36" s="661"/>
      <c r="CQ36" s="662"/>
      <c r="CR36" s="645">
        <v>688770</v>
      </c>
      <c r="CS36" s="646"/>
      <c r="CT36" s="646"/>
      <c r="CU36" s="646"/>
      <c r="CV36" s="646"/>
      <c r="CW36" s="646"/>
      <c r="CX36" s="646"/>
      <c r="CY36" s="647"/>
      <c r="CZ36" s="650">
        <v>11.4</v>
      </c>
      <c r="DA36" s="679"/>
      <c r="DB36" s="679"/>
      <c r="DC36" s="683"/>
      <c r="DD36" s="654">
        <v>609465</v>
      </c>
      <c r="DE36" s="646"/>
      <c r="DF36" s="646"/>
      <c r="DG36" s="646"/>
      <c r="DH36" s="646"/>
      <c r="DI36" s="646"/>
      <c r="DJ36" s="646"/>
      <c r="DK36" s="647"/>
      <c r="DL36" s="654">
        <v>510183</v>
      </c>
      <c r="DM36" s="646"/>
      <c r="DN36" s="646"/>
      <c r="DO36" s="646"/>
      <c r="DP36" s="646"/>
      <c r="DQ36" s="646"/>
      <c r="DR36" s="646"/>
      <c r="DS36" s="646"/>
      <c r="DT36" s="646"/>
      <c r="DU36" s="646"/>
      <c r="DV36" s="647"/>
      <c r="DW36" s="650">
        <v>14.8</v>
      </c>
      <c r="DX36" s="679"/>
      <c r="DY36" s="679"/>
      <c r="DZ36" s="679"/>
      <c r="EA36" s="679"/>
      <c r="EB36" s="679"/>
      <c r="EC36" s="680"/>
    </row>
    <row r="37" spans="2:133" ht="11.25" customHeight="1" x14ac:dyDescent="0.15">
      <c r="B37" s="642" t="s">
        <v>325</v>
      </c>
      <c r="C37" s="643"/>
      <c r="D37" s="643"/>
      <c r="E37" s="643"/>
      <c r="F37" s="643"/>
      <c r="G37" s="643"/>
      <c r="H37" s="643"/>
      <c r="I37" s="643"/>
      <c r="J37" s="643"/>
      <c r="K37" s="643"/>
      <c r="L37" s="643"/>
      <c r="M37" s="643"/>
      <c r="N37" s="643"/>
      <c r="O37" s="643"/>
      <c r="P37" s="643"/>
      <c r="Q37" s="644"/>
      <c r="R37" s="645">
        <v>80725</v>
      </c>
      <c r="S37" s="646"/>
      <c r="T37" s="646"/>
      <c r="U37" s="646"/>
      <c r="V37" s="646"/>
      <c r="W37" s="646"/>
      <c r="X37" s="646"/>
      <c r="Y37" s="647"/>
      <c r="Z37" s="648">
        <v>1.3</v>
      </c>
      <c r="AA37" s="648"/>
      <c r="AB37" s="648"/>
      <c r="AC37" s="648"/>
      <c r="AD37" s="649" t="s">
        <v>136</v>
      </c>
      <c r="AE37" s="649"/>
      <c r="AF37" s="649"/>
      <c r="AG37" s="649"/>
      <c r="AH37" s="649"/>
      <c r="AI37" s="649"/>
      <c r="AJ37" s="649"/>
      <c r="AK37" s="649"/>
      <c r="AL37" s="650" t="s">
        <v>128</v>
      </c>
      <c r="AM37" s="651"/>
      <c r="AN37" s="651"/>
      <c r="AO37" s="652"/>
      <c r="AQ37" s="723" t="s">
        <v>326</v>
      </c>
      <c r="AR37" s="724"/>
      <c r="AS37" s="724"/>
      <c r="AT37" s="724"/>
      <c r="AU37" s="724"/>
      <c r="AV37" s="724"/>
      <c r="AW37" s="724"/>
      <c r="AX37" s="724"/>
      <c r="AY37" s="725"/>
      <c r="AZ37" s="645">
        <v>103970</v>
      </c>
      <c r="BA37" s="646"/>
      <c r="BB37" s="646"/>
      <c r="BC37" s="646"/>
      <c r="BD37" s="681"/>
      <c r="BE37" s="681"/>
      <c r="BF37" s="712"/>
      <c r="BG37" s="660" t="s">
        <v>327</v>
      </c>
      <c r="BH37" s="661"/>
      <c r="BI37" s="661"/>
      <c r="BJ37" s="661"/>
      <c r="BK37" s="661"/>
      <c r="BL37" s="661"/>
      <c r="BM37" s="661"/>
      <c r="BN37" s="661"/>
      <c r="BO37" s="661"/>
      <c r="BP37" s="661"/>
      <c r="BQ37" s="661"/>
      <c r="BR37" s="661"/>
      <c r="BS37" s="661"/>
      <c r="BT37" s="661"/>
      <c r="BU37" s="662"/>
      <c r="BV37" s="645">
        <v>21434</v>
      </c>
      <c r="BW37" s="646"/>
      <c r="BX37" s="646"/>
      <c r="BY37" s="646"/>
      <c r="BZ37" s="646"/>
      <c r="CA37" s="646"/>
      <c r="CB37" s="655"/>
      <c r="CD37" s="660" t="s">
        <v>328</v>
      </c>
      <c r="CE37" s="661"/>
      <c r="CF37" s="661"/>
      <c r="CG37" s="661"/>
      <c r="CH37" s="661"/>
      <c r="CI37" s="661"/>
      <c r="CJ37" s="661"/>
      <c r="CK37" s="661"/>
      <c r="CL37" s="661"/>
      <c r="CM37" s="661"/>
      <c r="CN37" s="661"/>
      <c r="CO37" s="661"/>
      <c r="CP37" s="661"/>
      <c r="CQ37" s="662"/>
      <c r="CR37" s="645">
        <v>410345</v>
      </c>
      <c r="CS37" s="681"/>
      <c r="CT37" s="681"/>
      <c r="CU37" s="681"/>
      <c r="CV37" s="681"/>
      <c r="CW37" s="681"/>
      <c r="CX37" s="681"/>
      <c r="CY37" s="682"/>
      <c r="CZ37" s="650">
        <v>6.8</v>
      </c>
      <c r="DA37" s="679"/>
      <c r="DB37" s="679"/>
      <c r="DC37" s="683"/>
      <c r="DD37" s="654">
        <v>406468</v>
      </c>
      <c r="DE37" s="681"/>
      <c r="DF37" s="681"/>
      <c r="DG37" s="681"/>
      <c r="DH37" s="681"/>
      <c r="DI37" s="681"/>
      <c r="DJ37" s="681"/>
      <c r="DK37" s="682"/>
      <c r="DL37" s="654">
        <v>392881</v>
      </c>
      <c r="DM37" s="681"/>
      <c r="DN37" s="681"/>
      <c r="DO37" s="681"/>
      <c r="DP37" s="681"/>
      <c r="DQ37" s="681"/>
      <c r="DR37" s="681"/>
      <c r="DS37" s="681"/>
      <c r="DT37" s="681"/>
      <c r="DU37" s="681"/>
      <c r="DV37" s="682"/>
      <c r="DW37" s="650">
        <v>11.4</v>
      </c>
      <c r="DX37" s="679"/>
      <c r="DY37" s="679"/>
      <c r="DZ37" s="679"/>
      <c r="EA37" s="679"/>
      <c r="EB37" s="679"/>
      <c r="EC37" s="680"/>
    </row>
    <row r="38" spans="2:133" ht="11.25" customHeight="1" x14ac:dyDescent="0.15">
      <c r="B38" s="642" t="s">
        <v>329</v>
      </c>
      <c r="C38" s="643"/>
      <c r="D38" s="643"/>
      <c r="E38" s="643"/>
      <c r="F38" s="643"/>
      <c r="G38" s="643"/>
      <c r="H38" s="643"/>
      <c r="I38" s="643"/>
      <c r="J38" s="643"/>
      <c r="K38" s="643"/>
      <c r="L38" s="643"/>
      <c r="M38" s="643"/>
      <c r="N38" s="643"/>
      <c r="O38" s="643"/>
      <c r="P38" s="643"/>
      <c r="Q38" s="644"/>
      <c r="R38" s="645">
        <v>440845</v>
      </c>
      <c r="S38" s="646"/>
      <c r="T38" s="646"/>
      <c r="U38" s="646"/>
      <c r="V38" s="646"/>
      <c r="W38" s="646"/>
      <c r="X38" s="646"/>
      <c r="Y38" s="647"/>
      <c r="Z38" s="648">
        <v>7.1</v>
      </c>
      <c r="AA38" s="648"/>
      <c r="AB38" s="648"/>
      <c r="AC38" s="648"/>
      <c r="AD38" s="649">
        <v>17</v>
      </c>
      <c r="AE38" s="649"/>
      <c r="AF38" s="649"/>
      <c r="AG38" s="649"/>
      <c r="AH38" s="649"/>
      <c r="AI38" s="649"/>
      <c r="AJ38" s="649"/>
      <c r="AK38" s="649"/>
      <c r="AL38" s="650">
        <v>0</v>
      </c>
      <c r="AM38" s="651"/>
      <c r="AN38" s="651"/>
      <c r="AO38" s="652"/>
      <c r="AQ38" s="723" t="s">
        <v>330</v>
      </c>
      <c r="AR38" s="724"/>
      <c r="AS38" s="724"/>
      <c r="AT38" s="724"/>
      <c r="AU38" s="724"/>
      <c r="AV38" s="724"/>
      <c r="AW38" s="724"/>
      <c r="AX38" s="724"/>
      <c r="AY38" s="725"/>
      <c r="AZ38" s="645">
        <v>68013</v>
      </c>
      <c r="BA38" s="646"/>
      <c r="BB38" s="646"/>
      <c r="BC38" s="646"/>
      <c r="BD38" s="681"/>
      <c r="BE38" s="681"/>
      <c r="BF38" s="712"/>
      <c r="BG38" s="660" t="s">
        <v>331</v>
      </c>
      <c r="BH38" s="661"/>
      <c r="BI38" s="661"/>
      <c r="BJ38" s="661"/>
      <c r="BK38" s="661"/>
      <c r="BL38" s="661"/>
      <c r="BM38" s="661"/>
      <c r="BN38" s="661"/>
      <c r="BO38" s="661"/>
      <c r="BP38" s="661"/>
      <c r="BQ38" s="661"/>
      <c r="BR38" s="661"/>
      <c r="BS38" s="661"/>
      <c r="BT38" s="661"/>
      <c r="BU38" s="662"/>
      <c r="BV38" s="645">
        <v>960</v>
      </c>
      <c r="BW38" s="646"/>
      <c r="BX38" s="646"/>
      <c r="BY38" s="646"/>
      <c r="BZ38" s="646"/>
      <c r="CA38" s="646"/>
      <c r="CB38" s="655"/>
      <c r="CD38" s="660" t="s">
        <v>332</v>
      </c>
      <c r="CE38" s="661"/>
      <c r="CF38" s="661"/>
      <c r="CG38" s="661"/>
      <c r="CH38" s="661"/>
      <c r="CI38" s="661"/>
      <c r="CJ38" s="661"/>
      <c r="CK38" s="661"/>
      <c r="CL38" s="661"/>
      <c r="CM38" s="661"/>
      <c r="CN38" s="661"/>
      <c r="CO38" s="661"/>
      <c r="CP38" s="661"/>
      <c r="CQ38" s="662"/>
      <c r="CR38" s="645">
        <v>480223</v>
      </c>
      <c r="CS38" s="646"/>
      <c r="CT38" s="646"/>
      <c r="CU38" s="646"/>
      <c r="CV38" s="646"/>
      <c r="CW38" s="646"/>
      <c r="CX38" s="646"/>
      <c r="CY38" s="647"/>
      <c r="CZ38" s="650">
        <v>8</v>
      </c>
      <c r="DA38" s="679"/>
      <c r="DB38" s="679"/>
      <c r="DC38" s="683"/>
      <c r="DD38" s="654">
        <v>425103</v>
      </c>
      <c r="DE38" s="646"/>
      <c r="DF38" s="646"/>
      <c r="DG38" s="646"/>
      <c r="DH38" s="646"/>
      <c r="DI38" s="646"/>
      <c r="DJ38" s="646"/>
      <c r="DK38" s="647"/>
      <c r="DL38" s="654">
        <v>225021</v>
      </c>
      <c r="DM38" s="646"/>
      <c r="DN38" s="646"/>
      <c r="DO38" s="646"/>
      <c r="DP38" s="646"/>
      <c r="DQ38" s="646"/>
      <c r="DR38" s="646"/>
      <c r="DS38" s="646"/>
      <c r="DT38" s="646"/>
      <c r="DU38" s="646"/>
      <c r="DV38" s="647"/>
      <c r="DW38" s="650">
        <v>6.5</v>
      </c>
      <c r="DX38" s="679"/>
      <c r="DY38" s="679"/>
      <c r="DZ38" s="679"/>
      <c r="EA38" s="679"/>
      <c r="EB38" s="679"/>
      <c r="EC38" s="680"/>
    </row>
    <row r="39" spans="2:133" ht="11.25" customHeight="1" x14ac:dyDescent="0.15">
      <c r="B39" s="642" t="s">
        <v>333</v>
      </c>
      <c r="C39" s="643"/>
      <c r="D39" s="643"/>
      <c r="E39" s="643"/>
      <c r="F39" s="643"/>
      <c r="G39" s="643"/>
      <c r="H39" s="643"/>
      <c r="I39" s="643"/>
      <c r="J39" s="643"/>
      <c r="K39" s="643"/>
      <c r="L39" s="643"/>
      <c r="M39" s="643"/>
      <c r="N39" s="643"/>
      <c r="O39" s="643"/>
      <c r="P39" s="643"/>
      <c r="Q39" s="644"/>
      <c r="R39" s="645">
        <v>742417</v>
      </c>
      <c r="S39" s="646"/>
      <c r="T39" s="646"/>
      <c r="U39" s="646"/>
      <c r="V39" s="646"/>
      <c r="W39" s="646"/>
      <c r="X39" s="646"/>
      <c r="Y39" s="647"/>
      <c r="Z39" s="648">
        <v>12</v>
      </c>
      <c r="AA39" s="648"/>
      <c r="AB39" s="648"/>
      <c r="AC39" s="648"/>
      <c r="AD39" s="649" t="s">
        <v>229</v>
      </c>
      <c r="AE39" s="649"/>
      <c r="AF39" s="649"/>
      <c r="AG39" s="649"/>
      <c r="AH39" s="649"/>
      <c r="AI39" s="649"/>
      <c r="AJ39" s="649"/>
      <c r="AK39" s="649"/>
      <c r="AL39" s="650" t="s">
        <v>229</v>
      </c>
      <c r="AM39" s="651"/>
      <c r="AN39" s="651"/>
      <c r="AO39" s="652"/>
      <c r="AQ39" s="723" t="s">
        <v>334</v>
      </c>
      <c r="AR39" s="724"/>
      <c r="AS39" s="724"/>
      <c r="AT39" s="724"/>
      <c r="AU39" s="724"/>
      <c r="AV39" s="724"/>
      <c r="AW39" s="724"/>
      <c r="AX39" s="724"/>
      <c r="AY39" s="725"/>
      <c r="AZ39" s="645">
        <v>58545</v>
      </c>
      <c r="BA39" s="646"/>
      <c r="BB39" s="646"/>
      <c r="BC39" s="646"/>
      <c r="BD39" s="681"/>
      <c r="BE39" s="681"/>
      <c r="BF39" s="712"/>
      <c r="BG39" s="660" t="s">
        <v>335</v>
      </c>
      <c r="BH39" s="661"/>
      <c r="BI39" s="661"/>
      <c r="BJ39" s="661"/>
      <c r="BK39" s="661"/>
      <c r="BL39" s="661"/>
      <c r="BM39" s="661"/>
      <c r="BN39" s="661"/>
      <c r="BO39" s="661"/>
      <c r="BP39" s="661"/>
      <c r="BQ39" s="661"/>
      <c r="BR39" s="661"/>
      <c r="BS39" s="661"/>
      <c r="BT39" s="661"/>
      <c r="BU39" s="662"/>
      <c r="BV39" s="645">
        <v>1640</v>
      </c>
      <c r="BW39" s="646"/>
      <c r="BX39" s="646"/>
      <c r="BY39" s="646"/>
      <c r="BZ39" s="646"/>
      <c r="CA39" s="646"/>
      <c r="CB39" s="655"/>
      <c r="CD39" s="660" t="s">
        <v>336</v>
      </c>
      <c r="CE39" s="661"/>
      <c r="CF39" s="661"/>
      <c r="CG39" s="661"/>
      <c r="CH39" s="661"/>
      <c r="CI39" s="661"/>
      <c r="CJ39" s="661"/>
      <c r="CK39" s="661"/>
      <c r="CL39" s="661"/>
      <c r="CM39" s="661"/>
      <c r="CN39" s="661"/>
      <c r="CO39" s="661"/>
      <c r="CP39" s="661"/>
      <c r="CQ39" s="662"/>
      <c r="CR39" s="645">
        <v>210642</v>
      </c>
      <c r="CS39" s="681"/>
      <c r="CT39" s="681"/>
      <c r="CU39" s="681"/>
      <c r="CV39" s="681"/>
      <c r="CW39" s="681"/>
      <c r="CX39" s="681"/>
      <c r="CY39" s="682"/>
      <c r="CZ39" s="650">
        <v>3.5</v>
      </c>
      <c r="DA39" s="679"/>
      <c r="DB39" s="679"/>
      <c r="DC39" s="683"/>
      <c r="DD39" s="654">
        <v>2470</v>
      </c>
      <c r="DE39" s="681"/>
      <c r="DF39" s="681"/>
      <c r="DG39" s="681"/>
      <c r="DH39" s="681"/>
      <c r="DI39" s="681"/>
      <c r="DJ39" s="681"/>
      <c r="DK39" s="682"/>
      <c r="DL39" s="654" t="s">
        <v>128</v>
      </c>
      <c r="DM39" s="681"/>
      <c r="DN39" s="681"/>
      <c r="DO39" s="681"/>
      <c r="DP39" s="681"/>
      <c r="DQ39" s="681"/>
      <c r="DR39" s="681"/>
      <c r="DS39" s="681"/>
      <c r="DT39" s="681"/>
      <c r="DU39" s="681"/>
      <c r="DV39" s="682"/>
      <c r="DW39" s="650" t="s">
        <v>128</v>
      </c>
      <c r="DX39" s="679"/>
      <c r="DY39" s="679"/>
      <c r="DZ39" s="679"/>
      <c r="EA39" s="679"/>
      <c r="EB39" s="679"/>
      <c r="EC39" s="680"/>
    </row>
    <row r="40" spans="2:133" ht="11.25" customHeight="1" x14ac:dyDescent="0.15">
      <c r="B40" s="642" t="s">
        <v>337</v>
      </c>
      <c r="C40" s="643"/>
      <c r="D40" s="643"/>
      <c r="E40" s="643"/>
      <c r="F40" s="643"/>
      <c r="G40" s="643"/>
      <c r="H40" s="643"/>
      <c r="I40" s="643"/>
      <c r="J40" s="643"/>
      <c r="K40" s="643"/>
      <c r="L40" s="643"/>
      <c r="M40" s="643"/>
      <c r="N40" s="643"/>
      <c r="O40" s="643"/>
      <c r="P40" s="643"/>
      <c r="Q40" s="644"/>
      <c r="R40" s="645" t="s">
        <v>229</v>
      </c>
      <c r="S40" s="646"/>
      <c r="T40" s="646"/>
      <c r="U40" s="646"/>
      <c r="V40" s="646"/>
      <c r="W40" s="646"/>
      <c r="X40" s="646"/>
      <c r="Y40" s="647"/>
      <c r="Z40" s="648" t="s">
        <v>229</v>
      </c>
      <c r="AA40" s="648"/>
      <c r="AB40" s="648"/>
      <c r="AC40" s="648"/>
      <c r="AD40" s="649" t="s">
        <v>229</v>
      </c>
      <c r="AE40" s="649"/>
      <c r="AF40" s="649"/>
      <c r="AG40" s="649"/>
      <c r="AH40" s="649"/>
      <c r="AI40" s="649"/>
      <c r="AJ40" s="649"/>
      <c r="AK40" s="649"/>
      <c r="AL40" s="650" t="s">
        <v>229</v>
      </c>
      <c r="AM40" s="651"/>
      <c r="AN40" s="651"/>
      <c r="AO40" s="652"/>
      <c r="AQ40" s="723" t="s">
        <v>338</v>
      </c>
      <c r="AR40" s="724"/>
      <c r="AS40" s="724"/>
      <c r="AT40" s="724"/>
      <c r="AU40" s="724"/>
      <c r="AV40" s="724"/>
      <c r="AW40" s="724"/>
      <c r="AX40" s="724"/>
      <c r="AY40" s="725"/>
      <c r="AZ40" s="645" t="s">
        <v>128</v>
      </c>
      <c r="BA40" s="646"/>
      <c r="BB40" s="646"/>
      <c r="BC40" s="646"/>
      <c r="BD40" s="681"/>
      <c r="BE40" s="681"/>
      <c r="BF40" s="712"/>
      <c r="BG40" s="726" t="s">
        <v>339</v>
      </c>
      <c r="BH40" s="727"/>
      <c r="BI40" s="727"/>
      <c r="BJ40" s="727"/>
      <c r="BK40" s="727"/>
      <c r="BL40" s="236"/>
      <c r="BM40" s="661" t="s">
        <v>340</v>
      </c>
      <c r="BN40" s="661"/>
      <c r="BO40" s="661"/>
      <c r="BP40" s="661"/>
      <c r="BQ40" s="661"/>
      <c r="BR40" s="661"/>
      <c r="BS40" s="661"/>
      <c r="BT40" s="661"/>
      <c r="BU40" s="662"/>
      <c r="BV40" s="645">
        <v>147</v>
      </c>
      <c r="BW40" s="646"/>
      <c r="BX40" s="646"/>
      <c r="BY40" s="646"/>
      <c r="BZ40" s="646"/>
      <c r="CA40" s="646"/>
      <c r="CB40" s="655"/>
      <c r="CD40" s="660" t="s">
        <v>341</v>
      </c>
      <c r="CE40" s="661"/>
      <c r="CF40" s="661"/>
      <c r="CG40" s="661"/>
      <c r="CH40" s="661"/>
      <c r="CI40" s="661"/>
      <c r="CJ40" s="661"/>
      <c r="CK40" s="661"/>
      <c r="CL40" s="661"/>
      <c r="CM40" s="661"/>
      <c r="CN40" s="661"/>
      <c r="CO40" s="661"/>
      <c r="CP40" s="661"/>
      <c r="CQ40" s="662"/>
      <c r="CR40" s="645">
        <v>25112</v>
      </c>
      <c r="CS40" s="646"/>
      <c r="CT40" s="646"/>
      <c r="CU40" s="646"/>
      <c r="CV40" s="646"/>
      <c r="CW40" s="646"/>
      <c r="CX40" s="646"/>
      <c r="CY40" s="647"/>
      <c r="CZ40" s="650">
        <v>0.4</v>
      </c>
      <c r="DA40" s="679"/>
      <c r="DB40" s="679"/>
      <c r="DC40" s="683"/>
      <c r="DD40" s="654">
        <v>6462</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79"/>
      <c r="DY40" s="679"/>
      <c r="DZ40" s="679"/>
      <c r="EA40" s="679"/>
      <c r="EB40" s="679"/>
      <c r="EC40" s="680"/>
    </row>
    <row r="41" spans="2:133" ht="11.25" customHeight="1" x14ac:dyDescent="0.15">
      <c r="B41" s="642" t="s">
        <v>342</v>
      </c>
      <c r="C41" s="643"/>
      <c r="D41" s="643"/>
      <c r="E41" s="643"/>
      <c r="F41" s="643"/>
      <c r="G41" s="643"/>
      <c r="H41" s="643"/>
      <c r="I41" s="643"/>
      <c r="J41" s="643"/>
      <c r="K41" s="643"/>
      <c r="L41" s="643"/>
      <c r="M41" s="643"/>
      <c r="N41" s="643"/>
      <c r="O41" s="643"/>
      <c r="P41" s="643"/>
      <c r="Q41" s="644"/>
      <c r="R41" s="645">
        <v>97017</v>
      </c>
      <c r="S41" s="646"/>
      <c r="T41" s="646"/>
      <c r="U41" s="646"/>
      <c r="V41" s="646"/>
      <c r="W41" s="646"/>
      <c r="X41" s="646"/>
      <c r="Y41" s="647"/>
      <c r="Z41" s="648">
        <v>1.6</v>
      </c>
      <c r="AA41" s="648"/>
      <c r="AB41" s="648"/>
      <c r="AC41" s="648"/>
      <c r="AD41" s="649" t="s">
        <v>229</v>
      </c>
      <c r="AE41" s="649"/>
      <c r="AF41" s="649"/>
      <c r="AG41" s="649"/>
      <c r="AH41" s="649"/>
      <c r="AI41" s="649"/>
      <c r="AJ41" s="649"/>
      <c r="AK41" s="649"/>
      <c r="AL41" s="650" t="s">
        <v>136</v>
      </c>
      <c r="AM41" s="651"/>
      <c r="AN41" s="651"/>
      <c r="AO41" s="652"/>
      <c r="AQ41" s="723" t="s">
        <v>343</v>
      </c>
      <c r="AR41" s="724"/>
      <c r="AS41" s="724"/>
      <c r="AT41" s="724"/>
      <c r="AU41" s="724"/>
      <c r="AV41" s="724"/>
      <c r="AW41" s="724"/>
      <c r="AX41" s="724"/>
      <c r="AY41" s="725"/>
      <c r="AZ41" s="645">
        <v>161422</v>
      </c>
      <c r="BA41" s="646"/>
      <c r="BB41" s="646"/>
      <c r="BC41" s="646"/>
      <c r="BD41" s="681"/>
      <c r="BE41" s="681"/>
      <c r="BF41" s="712"/>
      <c r="BG41" s="726"/>
      <c r="BH41" s="727"/>
      <c r="BI41" s="727"/>
      <c r="BJ41" s="727"/>
      <c r="BK41" s="727"/>
      <c r="BL41" s="236"/>
      <c r="BM41" s="661" t="s">
        <v>344</v>
      </c>
      <c r="BN41" s="661"/>
      <c r="BO41" s="661"/>
      <c r="BP41" s="661"/>
      <c r="BQ41" s="661"/>
      <c r="BR41" s="661"/>
      <c r="BS41" s="661"/>
      <c r="BT41" s="661"/>
      <c r="BU41" s="662"/>
      <c r="BV41" s="645" t="s">
        <v>229</v>
      </c>
      <c r="BW41" s="646"/>
      <c r="BX41" s="646"/>
      <c r="BY41" s="646"/>
      <c r="BZ41" s="646"/>
      <c r="CA41" s="646"/>
      <c r="CB41" s="655"/>
      <c r="CD41" s="660" t="s">
        <v>345</v>
      </c>
      <c r="CE41" s="661"/>
      <c r="CF41" s="661"/>
      <c r="CG41" s="661"/>
      <c r="CH41" s="661"/>
      <c r="CI41" s="661"/>
      <c r="CJ41" s="661"/>
      <c r="CK41" s="661"/>
      <c r="CL41" s="661"/>
      <c r="CM41" s="661"/>
      <c r="CN41" s="661"/>
      <c r="CO41" s="661"/>
      <c r="CP41" s="661"/>
      <c r="CQ41" s="662"/>
      <c r="CR41" s="645" t="s">
        <v>128</v>
      </c>
      <c r="CS41" s="681"/>
      <c r="CT41" s="681"/>
      <c r="CU41" s="681"/>
      <c r="CV41" s="681"/>
      <c r="CW41" s="681"/>
      <c r="CX41" s="681"/>
      <c r="CY41" s="682"/>
      <c r="CZ41" s="650" t="s">
        <v>229</v>
      </c>
      <c r="DA41" s="679"/>
      <c r="DB41" s="679"/>
      <c r="DC41" s="683"/>
      <c r="DD41" s="654" t="s">
        <v>136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346</v>
      </c>
      <c r="C42" s="696"/>
      <c r="D42" s="696"/>
      <c r="E42" s="696"/>
      <c r="F42" s="696"/>
      <c r="G42" s="696"/>
      <c r="H42" s="696"/>
      <c r="I42" s="696"/>
      <c r="J42" s="696"/>
      <c r="K42" s="696"/>
      <c r="L42" s="696"/>
      <c r="M42" s="696"/>
      <c r="N42" s="696"/>
      <c r="O42" s="696"/>
      <c r="P42" s="696"/>
      <c r="Q42" s="697"/>
      <c r="R42" s="730">
        <v>6210999</v>
      </c>
      <c r="S42" s="731"/>
      <c r="T42" s="731"/>
      <c r="U42" s="731"/>
      <c r="V42" s="731"/>
      <c r="W42" s="731"/>
      <c r="X42" s="731"/>
      <c r="Y42" s="739"/>
      <c r="Z42" s="740">
        <v>100</v>
      </c>
      <c r="AA42" s="740"/>
      <c r="AB42" s="740"/>
      <c r="AC42" s="740"/>
      <c r="AD42" s="741">
        <v>3357311</v>
      </c>
      <c r="AE42" s="741"/>
      <c r="AF42" s="741"/>
      <c r="AG42" s="741"/>
      <c r="AH42" s="741"/>
      <c r="AI42" s="741"/>
      <c r="AJ42" s="741"/>
      <c r="AK42" s="741"/>
      <c r="AL42" s="742">
        <v>100</v>
      </c>
      <c r="AM42" s="717"/>
      <c r="AN42" s="717"/>
      <c r="AO42" s="743"/>
      <c r="AQ42" s="744" t="s">
        <v>347</v>
      </c>
      <c r="AR42" s="745"/>
      <c r="AS42" s="745"/>
      <c r="AT42" s="745"/>
      <c r="AU42" s="745"/>
      <c r="AV42" s="745"/>
      <c r="AW42" s="745"/>
      <c r="AX42" s="745"/>
      <c r="AY42" s="746"/>
      <c r="AZ42" s="730">
        <v>88273</v>
      </c>
      <c r="BA42" s="731"/>
      <c r="BB42" s="731"/>
      <c r="BC42" s="731"/>
      <c r="BD42" s="716"/>
      <c r="BE42" s="716"/>
      <c r="BF42" s="718"/>
      <c r="BG42" s="728"/>
      <c r="BH42" s="729"/>
      <c r="BI42" s="729"/>
      <c r="BJ42" s="729"/>
      <c r="BK42" s="729"/>
      <c r="BL42" s="237"/>
      <c r="BM42" s="671" t="s">
        <v>348</v>
      </c>
      <c r="BN42" s="671"/>
      <c r="BO42" s="671"/>
      <c r="BP42" s="671"/>
      <c r="BQ42" s="671"/>
      <c r="BR42" s="671"/>
      <c r="BS42" s="671"/>
      <c r="BT42" s="671"/>
      <c r="BU42" s="672"/>
      <c r="BV42" s="730">
        <v>283</v>
      </c>
      <c r="BW42" s="731"/>
      <c r="BX42" s="731"/>
      <c r="BY42" s="731"/>
      <c r="BZ42" s="731"/>
      <c r="CA42" s="731"/>
      <c r="CB42" s="738"/>
      <c r="CD42" s="642" t="s">
        <v>349</v>
      </c>
      <c r="CE42" s="643"/>
      <c r="CF42" s="643"/>
      <c r="CG42" s="643"/>
      <c r="CH42" s="643"/>
      <c r="CI42" s="643"/>
      <c r="CJ42" s="643"/>
      <c r="CK42" s="643"/>
      <c r="CL42" s="643"/>
      <c r="CM42" s="643"/>
      <c r="CN42" s="643"/>
      <c r="CO42" s="643"/>
      <c r="CP42" s="643"/>
      <c r="CQ42" s="644"/>
      <c r="CR42" s="645">
        <v>1299980</v>
      </c>
      <c r="CS42" s="646"/>
      <c r="CT42" s="646"/>
      <c r="CU42" s="646"/>
      <c r="CV42" s="646"/>
      <c r="CW42" s="646"/>
      <c r="CX42" s="646"/>
      <c r="CY42" s="647"/>
      <c r="CZ42" s="650">
        <v>21.5</v>
      </c>
      <c r="DA42" s="651"/>
      <c r="DB42" s="651"/>
      <c r="DC42" s="663"/>
      <c r="DD42" s="654">
        <v>122852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350</v>
      </c>
      <c r="CE43" s="643"/>
      <c r="CF43" s="643"/>
      <c r="CG43" s="643"/>
      <c r="CH43" s="643"/>
      <c r="CI43" s="643"/>
      <c r="CJ43" s="643"/>
      <c r="CK43" s="643"/>
      <c r="CL43" s="643"/>
      <c r="CM43" s="643"/>
      <c r="CN43" s="643"/>
      <c r="CO43" s="643"/>
      <c r="CP43" s="643"/>
      <c r="CQ43" s="644"/>
      <c r="CR43" s="645">
        <v>37741</v>
      </c>
      <c r="CS43" s="681"/>
      <c r="CT43" s="681"/>
      <c r="CU43" s="681"/>
      <c r="CV43" s="681"/>
      <c r="CW43" s="681"/>
      <c r="CX43" s="681"/>
      <c r="CY43" s="682"/>
      <c r="CZ43" s="650">
        <v>0.6</v>
      </c>
      <c r="DA43" s="679"/>
      <c r="DB43" s="679"/>
      <c r="DC43" s="683"/>
      <c r="DD43" s="654">
        <v>37741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299</v>
      </c>
      <c r="CE44" s="758"/>
      <c r="CF44" s="642" t="s">
        <v>351</v>
      </c>
      <c r="CG44" s="643"/>
      <c r="CH44" s="643"/>
      <c r="CI44" s="643"/>
      <c r="CJ44" s="643"/>
      <c r="CK44" s="643"/>
      <c r="CL44" s="643"/>
      <c r="CM44" s="643"/>
      <c r="CN44" s="643"/>
      <c r="CO44" s="643"/>
      <c r="CP44" s="643"/>
      <c r="CQ44" s="644"/>
      <c r="CR44" s="645">
        <v>1294431</v>
      </c>
      <c r="CS44" s="646"/>
      <c r="CT44" s="646"/>
      <c r="CU44" s="646"/>
      <c r="CV44" s="646"/>
      <c r="CW44" s="646"/>
      <c r="CX44" s="646"/>
      <c r="CY44" s="647"/>
      <c r="CZ44" s="650">
        <v>21.4</v>
      </c>
      <c r="DA44" s="651"/>
      <c r="DB44" s="651"/>
      <c r="DC44" s="663"/>
      <c r="DD44" s="654">
        <v>122803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352</v>
      </c>
      <c r="CG45" s="643"/>
      <c r="CH45" s="643"/>
      <c r="CI45" s="643"/>
      <c r="CJ45" s="643"/>
      <c r="CK45" s="643"/>
      <c r="CL45" s="643"/>
      <c r="CM45" s="643"/>
      <c r="CN45" s="643"/>
      <c r="CO45" s="643"/>
      <c r="CP45" s="643"/>
      <c r="CQ45" s="644"/>
      <c r="CR45" s="645">
        <v>825498</v>
      </c>
      <c r="CS45" s="681"/>
      <c r="CT45" s="681"/>
      <c r="CU45" s="681"/>
      <c r="CV45" s="681"/>
      <c r="CW45" s="681"/>
      <c r="CX45" s="681"/>
      <c r="CY45" s="682"/>
      <c r="CZ45" s="650">
        <v>13.7</v>
      </c>
      <c r="DA45" s="679"/>
      <c r="DB45" s="679"/>
      <c r="DC45" s="683"/>
      <c r="DD45" s="654">
        <v>9908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354</v>
      </c>
      <c r="CG46" s="643"/>
      <c r="CH46" s="643"/>
      <c r="CI46" s="643"/>
      <c r="CJ46" s="643"/>
      <c r="CK46" s="643"/>
      <c r="CL46" s="643"/>
      <c r="CM46" s="643"/>
      <c r="CN46" s="643"/>
      <c r="CO46" s="643"/>
      <c r="CP46" s="643"/>
      <c r="CQ46" s="644"/>
      <c r="CR46" s="645">
        <v>430954</v>
      </c>
      <c r="CS46" s="646"/>
      <c r="CT46" s="646"/>
      <c r="CU46" s="646"/>
      <c r="CV46" s="646"/>
      <c r="CW46" s="646"/>
      <c r="CX46" s="646"/>
      <c r="CY46" s="647"/>
      <c r="CZ46" s="650">
        <v>7.1</v>
      </c>
      <c r="DA46" s="651"/>
      <c r="DB46" s="651"/>
      <c r="DC46" s="663"/>
      <c r="DD46" s="654">
        <v>105916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356</v>
      </c>
      <c r="CG47" s="643"/>
      <c r="CH47" s="643"/>
      <c r="CI47" s="643"/>
      <c r="CJ47" s="643"/>
      <c r="CK47" s="643"/>
      <c r="CL47" s="643"/>
      <c r="CM47" s="643"/>
      <c r="CN47" s="643"/>
      <c r="CO47" s="643"/>
      <c r="CP47" s="643"/>
      <c r="CQ47" s="644"/>
      <c r="CR47" s="645">
        <v>5549</v>
      </c>
      <c r="CS47" s="681"/>
      <c r="CT47" s="681"/>
      <c r="CU47" s="681"/>
      <c r="CV47" s="681"/>
      <c r="CW47" s="681"/>
      <c r="CX47" s="681"/>
      <c r="CY47" s="682"/>
      <c r="CZ47" s="650">
        <v>0.1</v>
      </c>
      <c r="DA47" s="679"/>
      <c r="DB47" s="679"/>
      <c r="DC47" s="683"/>
      <c r="DD47" s="654">
        <v>49</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357</v>
      </c>
      <c r="CD48" s="761"/>
      <c r="CE48" s="762"/>
      <c r="CF48" s="642" t="s">
        <v>358</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229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359</v>
      </c>
      <c r="CE49" s="696"/>
      <c r="CF49" s="696"/>
      <c r="CG49" s="696"/>
      <c r="CH49" s="696"/>
      <c r="CI49" s="696"/>
      <c r="CJ49" s="696"/>
      <c r="CK49" s="696"/>
      <c r="CL49" s="696"/>
      <c r="CM49" s="696"/>
      <c r="CN49" s="696"/>
      <c r="CO49" s="696"/>
      <c r="CP49" s="696"/>
      <c r="CQ49" s="697"/>
      <c r="CR49" s="730">
        <v>6036751</v>
      </c>
      <c r="CS49" s="716"/>
      <c r="CT49" s="716"/>
      <c r="CU49" s="716"/>
      <c r="CV49" s="716"/>
      <c r="CW49" s="716"/>
      <c r="CX49" s="716"/>
      <c r="CY49" s="747"/>
      <c r="CZ49" s="742">
        <v>100</v>
      </c>
      <c r="DA49" s="748"/>
      <c r="DB49" s="748"/>
      <c r="DC49" s="749"/>
      <c r="DD49" s="750">
        <v>3816883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yF/nrzGxtVY4nglUZKoh86vM3wcpp63rrVsAdjhPrYHuoWaKfr84dulguPQmK8vrIrX4L6mjPjBdjlomkfNy4A==" saltValue="CU75IqXnFv3+yYWLvE8zW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361</v>
      </c>
      <c r="DK2" s="793"/>
      <c r="DL2" s="793"/>
      <c r="DM2" s="793"/>
      <c r="DN2" s="793"/>
      <c r="DO2" s="794"/>
      <c r="DP2" s="250"/>
      <c r="DQ2" s="792" t="s">
        <v>362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365</v>
      </c>
      <c r="B5" s="787"/>
      <c r="C5" s="787"/>
      <c r="D5" s="787"/>
      <c r="E5" s="787"/>
      <c r="F5" s="787"/>
      <c r="G5" s="787"/>
      <c r="H5" s="787"/>
      <c r="I5" s="787"/>
      <c r="J5" s="787"/>
      <c r="K5" s="787"/>
      <c r="L5" s="787"/>
      <c r="M5" s="787"/>
      <c r="N5" s="787"/>
      <c r="O5" s="787"/>
      <c r="P5" s="788"/>
      <c r="Q5" s="763" t="s">
        <v>366</v>
      </c>
      <c r="R5" s="764"/>
      <c r="S5" s="764"/>
      <c r="T5" s="764"/>
      <c r="U5" s="765"/>
      <c r="V5" s="763" t="s">
        <v>367</v>
      </c>
      <c r="W5" s="764"/>
      <c r="X5" s="764"/>
      <c r="Y5" s="764"/>
      <c r="Z5" s="765"/>
      <c r="AA5" s="763" t="s">
        <v>368</v>
      </c>
      <c r="AB5" s="764"/>
      <c r="AC5" s="764"/>
      <c r="AD5" s="764"/>
      <c r="AE5" s="764"/>
      <c r="AF5" s="796" t="s">
        <v>369</v>
      </c>
      <c r="AG5" s="764"/>
      <c r="AH5" s="764"/>
      <c r="AI5" s="764"/>
      <c r="AJ5" s="775"/>
      <c r="AK5" s="764" t="s">
        <v>370</v>
      </c>
      <c r="AL5" s="764"/>
      <c r="AM5" s="764"/>
      <c r="AN5" s="764"/>
      <c r="AO5" s="765"/>
      <c r="AP5" s="763" t="s">
        <v>371</v>
      </c>
      <c r="AQ5" s="764"/>
      <c r="AR5" s="764"/>
      <c r="AS5" s="764"/>
      <c r="AT5" s="765"/>
      <c r="AU5" s="763" t="s">
        <v>372</v>
      </c>
      <c r="AV5" s="764"/>
      <c r="AW5" s="764"/>
      <c r="AX5" s="764"/>
      <c r="AY5" s="775"/>
      <c r="AZ5" s="257"/>
      <c r="BA5" s="257"/>
      <c r="BB5" s="257"/>
      <c r="BC5" s="257"/>
      <c r="BD5" s="257"/>
      <c r="BE5" s="258"/>
      <c r="BF5" s="258"/>
      <c r="BG5" s="258"/>
      <c r="BH5" s="258"/>
      <c r="BI5" s="258"/>
      <c r="BJ5" s="258"/>
      <c r="BK5" s="258"/>
      <c r="BL5" s="258"/>
      <c r="BM5" s="258"/>
      <c r="BN5" s="258"/>
      <c r="BO5" s="258"/>
      <c r="BP5" s="258"/>
      <c r="BQ5" s="786" t="s">
        <v>373</v>
      </c>
      <c r="BR5" s="787"/>
      <c r="BS5" s="787"/>
      <c r="BT5" s="787"/>
      <c r="BU5" s="787"/>
      <c r="BV5" s="787"/>
      <c r="BW5" s="787"/>
      <c r="BX5" s="787"/>
      <c r="BY5" s="787"/>
      <c r="BZ5" s="787"/>
      <c r="CA5" s="787"/>
      <c r="CB5" s="787"/>
      <c r="CC5" s="787"/>
      <c r="CD5" s="787"/>
      <c r="CE5" s="787"/>
      <c r="CF5" s="787"/>
      <c r="CG5" s="788"/>
      <c r="CH5" s="763" t="s">
        <v>374</v>
      </c>
      <c r="CI5" s="764"/>
      <c r="CJ5" s="764"/>
      <c r="CK5" s="764"/>
      <c r="CL5" s="765"/>
      <c r="CM5" s="763" t="s">
        <v>375</v>
      </c>
      <c r="CN5" s="764"/>
      <c r="CO5" s="764"/>
      <c r="CP5" s="764"/>
      <c r="CQ5" s="765"/>
      <c r="CR5" s="763" t="s">
        <v>376</v>
      </c>
      <c r="CS5" s="764"/>
      <c r="CT5" s="764"/>
      <c r="CU5" s="764"/>
      <c r="CV5" s="765"/>
      <c r="CW5" s="763" t="s">
        <v>377</v>
      </c>
      <c r="CX5" s="764"/>
      <c r="CY5" s="764"/>
      <c r="CZ5" s="764"/>
      <c r="DA5" s="765"/>
      <c r="DB5" s="763" t="s">
        <v>378</v>
      </c>
      <c r="DC5" s="764"/>
      <c r="DD5" s="764"/>
      <c r="DE5" s="764"/>
      <c r="DF5" s="765"/>
      <c r="DG5" s="769" t="s">
        <v>379</v>
      </c>
      <c r="DH5" s="770"/>
      <c r="DI5" s="770"/>
      <c r="DJ5" s="770"/>
      <c r="DK5" s="771"/>
      <c r="DL5" s="769" t="s">
        <v>380</v>
      </c>
      <c r="DM5" s="770"/>
      <c r="DN5" s="770"/>
      <c r="DO5" s="770"/>
      <c r="DP5" s="771"/>
      <c r="DQ5" s="763" t="s">
        <v>381</v>
      </c>
      <c r="DR5" s="764"/>
      <c r="DS5" s="764"/>
      <c r="DT5" s="764"/>
      <c r="DU5" s="765"/>
      <c r="DV5" s="763" t="s">
        <v>372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382</v>
      </c>
      <c r="C7" s="778"/>
      <c r="D7" s="778"/>
      <c r="E7" s="778"/>
      <c r="F7" s="778"/>
      <c r="G7" s="778"/>
      <c r="H7" s="778"/>
      <c r="I7" s="778"/>
      <c r="J7" s="778"/>
      <c r="K7" s="778"/>
      <c r="L7" s="778"/>
      <c r="M7" s="778"/>
      <c r="N7" s="778"/>
      <c r="O7" s="778"/>
      <c r="P7" s="779"/>
      <c r="Q7" s="780">
        <v>6211</v>
      </c>
      <c r="R7" s="781"/>
      <c r="S7" s="781"/>
      <c r="T7" s="781"/>
      <c r="U7" s="781"/>
      <c r="V7" s="781">
        <v>6037</v>
      </c>
      <c r="W7" s="781"/>
      <c r="X7" s="781"/>
      <c r="Y7" s="781"/>
      <c r="Z7" s="781"/>
      <c r="AA7" s="781">
        <v>174</v>
      </c>
      <c r="AB7" s="781"/>
      <c r="AC7" s="781"/>
      <c r="AD7" s="781"/>
      <c r="AE7" s="782"/>
      <c r="AF7" s="783">
        <v>92</v>
      </c>
      <c r="AG7" s="784"/>
      <c r="AH7" s="784"/>
      <c r="AI7" s="784"/>
      <c r="AJ7" s="785"/>
      <c r="AK7" s="820">
        <v>224</v>
      </c>
      <c r="AL7" s="821"/>
      <c r="AM7" s="821"/>
      <c r="AN7" s="821"/>
      <c r="AO7" s="821"/>
      <c r="AP7" s="821">
        <v>5775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568</v>
      </c>
      <c r="BT7" s="825"/>
      <c r="BU7" s="825"/>
      <c r="BV7" s="825"/>
      <c r="BW7" s="825"/>
      <c r="BX7" s="825"/>
      <c r="BY7" s="825"/>
      <c r="BZ7" s="825"/>
      <c r="CA7" s="825"/>
      <c r="CB7" s="825"/>
      <c r="CC7" s="825"/>
      <c r="CD7" s="825"/>
      <c r="CE7" s="825"/>
      <c r="CF7" s="825"/>
      <c r="CG7" s="826"/>
      <c r="CH7" s="817">
        <v>12</v>
      </c>
      <c r="CI7" s="818"/>
      <c r="CJ7" s="818"/>
      <c r="CK7" s="818"/>
      <c r="CL7" s="819"/>
      <c r="CM7" s="817">
        <v>361</v>
      </c>
      <c r="CN7" s="818"/>
      <c r="CO7" s="818"/>
      <c r="CP7" s="818"/>
      <c r="CQ7" s="819"/>
      <c r="CR7" s="817">
        <v>49</v>
      </c>
      <c r="CS7" s="818"/>
      <c r="CT7" s="818"/>
      <c r="CU7" s="818"/>
      <c r="CV7" s="819"/>
      <c r="CW7" s="817" t="s">
        <v>567</v>
      </c>
      <c r="CX7" s="818"/>
      <c r="CY7" s="818"/>
      <c r="CZ7" s="818"/>
      <c r="DA7" s="819"/>
      <c r="DB7" s="817" t="s">
        <v>567</v>
      </c>
      <c r="DC7" s="818"/>
      <c r="DD7" s="818"/>
      <c r="DE7" s="818"/>
      <c r="DF7" s="819"/>
      <c r="DG7" s="817" t="s">
        <v>567</v>
      </c>
      <c r="DH7" s="818"/>
      <c r="DI7" s="818"/>
      <c r="DJ7" s="818"/>
      <c r="DK7" s="819"/>
      <c r="DL7" s="817" t="s">
        <v>567</v>
      </c>
      <c r="DM7" s="818"/>
      <c r="DN7" s="818"/>
      <c r="DO7" s="818"/>
      <c r="DP7" s="819"/>
      <c r="DQ7" s="817" t="s">
        <v>567</v>
      </c>
      <c r="DR7" s="818"/>
      <c r="DS7" s="818"/>
      <c r="DT7" s="818"/>
      <c r="DU7" s="819"/>
      <c r="DV7" s="798"/>
      <c r="DW7" s="799"/>
      <c r="DX7" s="799"/>
      <c r="DY7" s="799"/>
      <c r="DZ7" s="800"/>
      <c r="EA7" s="255"/>
    </row>
    <row r="8" spans="1:131" s="256" customFormat="1" ht="26.25" customHeight="1" x14ac:dyDescent="0.15">
      <c r="A8" s="262">
        <v>2</v>
      </c>
      <c r="B8" s="801" t="s">
        <v>383</v>
      </c>
      <c r="C8" s="802"/>
      <c r="D8" s="802"/>
      <c r="E8" s="802"/>
      <c r="F8" s="802"/>
      <c r="G8" s="802"/>
      <c r="H8" s="802"/>
      <c r="I8" s="802"/>
      <c r="J8" s="802"/>
      <c r="K8" s="802"/>
      <c r="L8" s="802"/>
      <c r="M8" s="802"/>
      <c r="N8" s="802"/>
      <c r="O8" s="802"/>
      <c r="P8" s="803"/>
      <c r="Q8" s="804">
        <v>460</v>
      </c>
      <c r="R8" s="805"/>
      <c r="S8" s="805"/>
      <c r="T8" s="805"/>
      <c r="U8" s="805"/>
      <c r="V8" s="805">
        <v>430</v>
      </c>
      <c r="W8" s="805"/>
      <c r="X8" s="805"/>
      <c r="Y8" s="805"/>
      <c r="Z8" s="805"/>
      <c r="AA8" s="805">
        <v>30</v>
      </c>
      <c r="AB8" s="805"/>
      <c r="AC8" s="805"/>
      <c r="AD8" s="805"/>
      <c r="AE8" s="806"/>
      <c r="AF8" s="807">
        <v>30</v>
      </c>
      <c r="AG8" s="808"/>
      <c r="AH8" s="808"/>
      <c r="AI8" s="808"/>
      <c r="AJ8" s="809"/>
      <c r="AK8" s="810">
        <v>241</v>
      </c>
      <c r="AL8" s="811"/>
      <c r="AM8" s="811"/>
      <c r="AN8" s="811"/>
      <c r="AO8" s="811"/>
      <c r="AP8" s="811">
        <v>31</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569</v>
      </c>
      <c r="BT8" s="815"/>
      <c r="BU8" s="815"/>
      <c r="BV8" s="815"/>
      <c r="BW8" s="815"/>
      <c r="BX8" s="815"/>
      <c r="BY8" s="815"/>
      <c r="BZ8" s="815"/>
      <c r="CA8" s="815"/>
      <c r="CB8" s="815"/>
      <c r="CC8" s="815"/>
      <c r="CD8" s="815"/>
      <c r="CE8" s="815"/>
      <c r="CF8" s="815"/>
      <c r="CG8" s="816"/>
      <c r="CH8" s="827">
        <v>0</v>
      </c>
      <c r="CI8" s="828"/>
      <c r="CJ8" s="828"/>
      <c r="CK8" s="828"/>
      <c r="CL8" s="829"/>
      <c r="CM8" s="827">
        <v>55</v>
      </c>
      <c r="CN8" s="828"/>
      <c r="CO8" s="828"/>
      <c r="CP8" s="828"/>
      <c r="CQ8" s="829"/>
      <c r="CR8" s="827">
        <v>30</v>
      </c>
      <c r="CS8" s="828"/>
      <c r="CT8" s="828"/>
      <c r="CU8" s="828"/>
      <c r="CV8" s="829"/>
      <c r="CW8" s="827" t="s">
        <v>567</v>
      </c>
      <c r="CX8" s="828"/>
      <c r="CY8" s="828"/>
      <c r="CZ8" s="828"/>
      <c r="DA8" s="829"/>
      <c r="DB8" s="827" t="s">
        <v>567</v>
      </c>
      <c r="DC8" s="828"/>
      <c r="DD8" s="828"/>
      <c r="DE8" s="828"/>
      <c r="DF8" s="829"/>
      <c r="DG8" s="827" t="s">
        <v>567</v>
      </c>
      <c r="DH8" s="828"/>
      <c r="DI8" s="828"/>
      <c r="DJ8" s="828"/>
      <c r="DK8" s="829"/>
      <c r="DL8" s="827" t="s">
        <v>567</v>
      </c>
      <c r="DM8" s="828"/>
      <c r="DN8" s="828"/>
      <c r="DO8" s="828"/>
      <c r="DP8" s="829"/>
      <c r="DQ8" s="827" t="s">
        <v>567</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570</v>
      </c>
      <c r="BT9" s="815"/>
      <c r="BU9" s="815"/>
      <c r="BV9" s="815"/>
      <c r="BW9" s="815"/>
      <c r="BX9" s="815"/>
      <c r="BY9" s="815"/>
      <c r="BZ9" s="815"/>
      <c r="CA9" s="815"/>
      <c r="CB9" s="815"/>
      <c r="CC9" s="815"/>
      <c r="CD9" s="815"/>
      <c r="CE9" s="815"/>
      <c r="CF9" s="815"/>
      <c r="CG9" s="816"/>
      <c r="CH9" s="827">
        <v>-18</v>
      </c>
      <c r="CI9" s="828"/>
      <c r="CJ9" s="828"/>
      <c r="CK9" s="828"/>
      <c r="CL9" s="829"/>
      <c r="CM9" s="827">
        <v>37</v>
      </c>
      <c r="CN9" s="828"/>
      <c r="CO9" s="828"/>
      <c r="CP9" s="828"/>
      <c r="CQ9" s="829"/>
      <c r="CR9" s="827">
        <v>41</v>
      </c>
      <c r="CS9" s="828"/>
      <c r="CT9" s="828"/>
      <c r="CU9" s="828"/>
      <c r="CV9" s="829"/>
      <c r="CW9" s="827" t="s">
        <v>567</v>
      </c>
      <c r="CX9" s="828"/>
      <c r="CY9" s="828"/>
      <c r="CZ9" s="828"/>
      <c r="DA9" s="829"/>
      <c r="DB9" s="827" t="s">
        <v>567</v>
      </c>
      <c r="DC9" s="828"/>
      <c r="DD9" s="828"/>
      <c r="DE9" s="828"/>
      <c r="DF9" s="829"/>
      <c r="DG9" s="827" t="s">
        <v>567</v>
      </c>
      <c r="DH9" s="828"/>
      <c r="DI9" s="828"/>
      <c r="DJ9" s="828"/>
      <c r="DK9" s="829"/>
      <c r="DL9" s="827" t="s">
        <v>567</v>
      </c>
      <c r="DM9" s="828"/>
      <c r="DN9" s="828"/>
      <c r="DO9" s="828"/>
      <c r="DP9" s="829"/>
      <c r="DQ9" s="827" t="s">
        <v>567</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385</v>
      </c>
      <c r="B23" s="836" t="s">
        <v>386</v>
      </c>
      <c r="C23" s="837"/>
      <c r="D23" s="837"/>
      <c r="E23" s="837"/>
      <c r="F23" s="837"/>
      <c r="G23" s="837"/>
      <c r="H23" s="837"/>
      <c r="I23" s="837"/>
      <c r="J23" s="837"/>
      <c r="K23" s="837"/>
      <c r="L23" s="837"/>
      <c r="M23" s="837"/>
      <c r="N23" s="837"/>
      <c r="O23" s="837"/>
      <c r="P23" s="838"/>
      <c r="Q23" s="839">
        <v>6671</v>
      </c>
      <c r="R23" s="840"/>
      <c r="S23" s="840"/>
      <c r="T23" s="840"/>
      <c r="U23" s="840"/>
      <c r="V23" s="840">
        <v>6467</v>
      </c>
      <c r="W23" s="840"/>
      <c r="X23" s="840"/>
      <c r="Y23" s="840"/>
      <c r="Z23" s="840"/>
      <c r="AA23" s="840">
        <v>204</v>
      </c>
      <c r="AB23" s="840"/>
      <c r="AC23" s="840"/>
      <c r="AD23" s="840"/>
      <c r="AE23" s="841"/>
      <c r="AF23" s="842">
        <v>122</v>
      </c>
      <c r="AG23" s="840"/>
      <c r="AH23" s="840"/>
      <c r="AI23" s="840"/>
      <c r="AJ23" s="843"/>
      <c r="AK23" s="844"/>
      <c r="AL23" s="845"/>
      <c r="AM23" s="845"/>
      <c r="AN23" s="845"/>
      <c r="AO23" s="845"/>
      <c r="AP23" s="840">
        <v>5806</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388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365</v>
      </c>
      <c r="B26" s="787"/>
      <c r="C26" s="787"/>
      <c r="D26" s="787"/>
      <c r="E26" s="787"/>
      <c r="F26" s="787"/>
      <c r="G26" s="787"/>
      <c r="H26" s="787"/>
      <c r="I26" s="787"/>
      <c r="J26" s="787"/>
      <c r="K26" s="787"/>
      <c r="L26" s="787"/>
      <c r="M26" s="787"/>
      <c r="N26" s="787"/>
      <c r="O26" s="787"/>
      <c r="P26" s="788"/>
      <c r="Q26" s="763" t="s">
        <v>389</v>
      </c>
      <c r="R26" s="764"/>
      <c r="S26" s="764"/>
      <c r="T26" s="764"/>
      <c r="U26" s="765"/>
      <c r="V26" s="763" t="s">
        <v>390</v>
      </c>
      <c r="W26" s="764"/>
      <c r="X26" s="764"/>
      <c r="Y26" s="764"/>
      <c r="Z26" s="765"/>
      <c r="AA26" s="763" t="s">
        <v>391</v>
      </c>
      <c r="AB26" s="764"/>
      <c r="AC26" s="764"/>
      <c r="AD26" s="764"/>
      <c r="AE26" s="764"/>
      <c r="AF26" s="858" t="s">
        <v>392</v>
      </c>
      <c r="AG26" s="859"/>
      <c r="AH26" s="859"/>
      <c r="AI26" s="859"/>
      <c r="AJ26" s="860"/>
      <c r="AK26" s="764" t="s">
        <v>393</v>
      </c>
      <c r="AL26" s="764"/>
      <c r="AM26" s="764"/>
      <c r="AN26" s="764"/>
      <c r="AO26" s="765"/>
      <c r="AP26" s="763" t="s">
        <v>394</v>
      </c>
      <c r="AQ26" s="764"/>
      <c r="AR26" s="764"/>
      <c r="AS26" s="764"/>
      <c r="AT26" s="765"/>
      <c r="AU26" s="763" t="s">
        <v>395</v>
      </c>
      <c r="AV26" s="764"/>
      <c r="AW26" s="764"/>
      <c r="AX26" s="764"/>
      <c r="AY26" s="765"/>
      <c r="AZ26" s="763" t="s">
        <v>396</v>
      </c>
      <c r="BA26" s="764"/>
      <c r="BB26" s="764"/>
      <c r="BC26" s="764"/>
      <c r="BD26" s="765"/>
      <c r="BE26" s="763" t="s">
        <v>372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397</v>
      </c>
      <c r="C28" s="778"/>
      <c r="D28" s="778"/>
      <c r="E28" s="778"/>
      <c r="F28" s="778"/>
      <c r="G28" s="778"/>
      <c r="H28" s="778"/>
      <c r="I28" s="778"/>
      <c r="J28" s="778"/>
      <c r="K28" s="778"/>
      <c r="L28" s="778"/>
      <c r="M28" s="778"/>
      <c r="N28" s="778"/>
      <c r="O28" s="778"/>
      <c r="P28" s="779"/>
      <c r="Q28" s="868">
        <v>944</v>
      </c>
      <c r="R28" s="869"/>
      <c r="S28" s="869"/>
      <c r="T28" s="869"/>
      <c r="U28" s="869"/>
      <c r="V28" s="869">
        <v>922</v>
      </c>
      <c r="W28" s="869"/>
      <c r="X28" s="869"/>
      <c r="Y28" s="869"/>
      <c r="Z28" s="869"/>
      <c r="AA28" s="869">
        <v>21</v>
      </c>
      <c r="AB28" s="869"/>
      <c r="AC28" s="869"/>
      <c r="AD28" s="869"/>
      <c r="AE28" s="870"/>
      <c r="AF28" s="871">
        <v>21</v>
      </c>
      <c r="AG28" s="869"/>
      <c r="AH28" s="869"/>
      <c r="AI28" s="869"/>
      <c r="AJ28" s="872"/>
      <c r="AK28" s="873">
        <v>39</v>
      </c>
      <c r="AL28" s="864"/>
      <c r="AM28" s="864"/>
      <c r="AN28" s="864"/>
      <c r="AO28" s="864"/>
      <c r="AP28" s="864" t="s">
        <v>567</v>
      </c>
      <c r="AQ28" s="864"/>
      <c r="AR28" s="864"/>
      <c r="AS28" s="864"/>
      <c r="AT28" s="864"/>
      <c r="AU28" s="864" t="s">
        <v>567</v>
      </c>
      <c r="AV28" s="864"/>
      <c r="AW28" s="864"/>
      <c r="AX28" s="864"/>
      <c r="AY28" s="864"/>
      <c r="AZ28" s="865" t="s">
        <v>567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398</v>
      </c>
      <c r="C29" s="802"/>
      <c r="D29" s="802"/>
      <c r="E29" s="802"/>
      <c r="F29" s="802"/>
      <c r="G29" s="802"/>
      <c r="H29" s="802"/>
      <c r="I29" s="802"/>
      <c r="J29" s="802"/>
      <c r="K29" s="802"/>
      <c r="L29" s="802"/>
      <c r="M29" s="802"/>
      <c r="N29" s="802"/>
      <c r="O29" s="802"/>
      <c r="P29" s="803"/>
      <c r="Q29" s="804">
        <v>77</v>
      </c>
      <c r="R29" s="805"/>
      <c r="S29" s="805"/>
      <c r="T29" s="805"/>
      <c r="U29" s="805"/>
      <c r="V29" s="805">
        <v>76</v>
      </c>
      <c r="W29" s="805"/>
      <c r="X29" s="805"/>
      <c r="Y29" s="805"/>
      <c r="Z29" s="805"/>
      <c r="AA29" s="805">
        <v>0</v>
      </c>
      <c r="AB29" s="805"/>
      <c r="AC29" s="805"/>
      <c r="AD29" s="805"/>
      <c r="AE29" s="806"/>
      <c r="AF29" s="807">
        <v>0</v>
      </c>
      <c r="AG29" s="808"/>
      <c r="AH29" s="808"/>
      <c r="AI29" s="808"/>
      <c r="AJ29" s="809"/>
      <c r="AK29" s="876">
        <v>23</v>
      </c>
      <c r="AL29" s="877"/>
      <c r="AM29" s="877"/>
      <c r="AN29" s="877"/>
      <c r="AO29" s="877"/>
      <c r="AP29" s="877" t="s">
        <v>567</v>
      </c>
      <c r="AQ29" s="877"/>
      <c r="AR29" s="877"/>
      <c r="AS29" s="877"/>
      <c r="AT29" s="877"/>
      <c r="AU29" s="877" t="s">
        <v>567</v>
      </c>
      <c r="AV29" s="877"/>
      <c r="AW29" s="877"/>
      <c r="AX29" s="877"/>
      <c r="AY29" s="877"/>
      <c r="AZ29" s="878" t="s">
        <v>567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399</v>
      </c>
      <c r="C30" s="802"/>
      <c r="D30" s="802"/>
      <c r="E30" s="802"/>
      <c r="F30" s="802"/>
      <c r="G30" s="802"/>
      <c r="H30" s="802"/>
      <c r="I30" s="802"/>
      <c r="J30" s="802"/>
      <c r="K30" s="802"/>
      <c r="L30" s="802"/>
      <c r="M30" s="802"/>
      <c r="N30" s="802"/>
      <c r="O30" s="802"/>
      <c r="P30" s="803"/>
      <c r="Q30" s="804">
        <v>333</v>
      </c>
      <c r="R30" s="805"/>
      <c r="S30" s="805"/>
      <c r="T30" s="805"/>
      <c r="U30" s="805"/>
      <c r="V30" s="805">
        <v>326</v>
      </c>
      <c r="W30" s="805"/>
      <c r="X30" s="805"/>
      <c r="Y30" s="805"/>
      <c r="Z30" s="805"/>
      <c r="AA30" s="805">
        <v>7</v>
      </c>
      <c r="AB30" s="805"/>
      <c r="AC30" s="805"/>
      <c r="AD30" s="805"/>
      <c r="AE30" s="806"/>
      <c r="AF30" s="807">
        <v>7</v>
      </c>
      <c r="AG30" s="808"/>
      <c r="AH30" s="808"/>
      <c r="AI30" s="808"/>
      <c r="AJ30" s="809"/>
      <c r="AK30" s="876">
        <v>59</v>
      </c>
      <c r="AL30" s="877"/>
      <c r="AM30" s="877"/>
      <c r="AN30" s="877"/>
      <c r="AO30" s="877"/>
      <c r="AP30" s="877">
        <v>25</v>
      </c>
      <c r="AQ30" s="877"/>
      <c r="AR30" s="877"/>
      <c r="AS30" s="877"/>
      <c r="AT30" s="877"/>
      <c r="AU30" s="877" t="s">
        <v>567</v>
      </c>
      <c r="AV30" s="877"/>
      <c r="AW30" s="877"/>
      <c r="AX30" s="877"/>
      <c r="AY30" s="877"/>
      <c r="AZ30" s="878" t="s">
        <v>567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400</v>
      </c>
      <c r="C31" s="802"/>
      <c r="D31" s="802"/>
      <c r="E31" s="802"/>
      <c r="F31" s="802"/>
      <c r="G31" s="802"/>
      <c r="H31" s="802"/>
      <c r="I31" s="802"/>
      <c r="J31" s="802"/>
      <c r="K31" s="802"/>
      <c r="L31" s="802"/>
      <c r="M31" s="802"/>
      <c r="N31" s="802"/>
      <c r="O31" s="802"/>
      <c r="P31" s="803"/>
      <c r="Q31" s="804">
        <v>288</v>
      </c>
      <c r="R31" s="805"/>
      <c r="S31" s="805"/>
      <c r="T31" s="805"/>
      <c r="U31" s="805"/>
      <c r="V31" s="805">
        <v>284</v>
      </c>
      <c r="W31" s="805"/>
      <c r="X31" s="805"/>
      <c r="Y31" s="805"/>
      <c r="Z31" s="805"/>
      <c r="AA31" s="805">
        <v>5</v>
      </c>
      <c r="AB31" s="805"/>
      <c r="AC31" s="805"/>
      <c r="AD31" s="805"/>
      <c r="AE31" s="806"/>
      <c r="AF31" s="807">
        <v>5</v>
      </c>
      <c r="AG31" s="808"/>
      <c r="AH31" s="808"/>
      <c r="AI31" s="808"/>
      <c r="AJ31" s="809"/>
      <c r="AK31" s="876">
        <v>68</v>
      </c>
      <c r="AL31" s="877"/>
      <c r="AM31" s="877"/>
      <c r="AN31" s="877"/>
      <c r="AO31" s="877"/>
      <c r="AP31" s="877">
        <v>1287</v>
      </c>
      <c r="AQ31" s="877"/>
      <c r="AR31" s="877"/>
      <c r="AS31" s="877"/>
      <c r="AT31" s="877"/>
      <c r="AU31" s="877" t="s">
        <v>567</v>
      </c>
      <c r="AV31" s="877"/>
      <c r="AW31" s="877"/>
      <c r="AX31" s="877"/>
      <c r="AY31" s="877"/>
      <c r="AZ31" s="878" t="s">
        <v>567</v>
      </c>
      <c r="BA31" s="878"/>
      <c r="BB31" s="878"/>
      <c r="BC31" s="878"/>
      <c r="BD31" s="878"/>
      <c r="BE31" s="874" t="s">
        <v>401</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402</v>
      </c>
      <c r="C32" s="802"/>
      <c r="D32" s="802"/>
      <c r="E32" s="802"/>
      <c r="F32" s="802"/>
      <c r="G32" s="802"/>
      <c r="H32" s="802"/>
      <c r="I32" s="802"/>
      <c r="J32" s="802"/>
      <c r="K32" s="802"/>
      <c r="L32" s="802"/>
      <c r="M32" s="802"/>
      <c r="N32" s="802"/>
      <c r="O32" s="802"/>
      <c r="P32" s="803"/>
      <c r="Q32" s="804">
        <v>174</v>
      </c>
      <c r="R32" s="805"/>
      <c r="S32" s="805"/>
      <c r="T32" s="805"/>
      <c r="U32" s="805"/>
      <c r="V32" s="805">
        <v>173</v>
      </c>
      <c r="W32" s="805"/>
      <c r="X32" s="805"/>
      <c r="Y32" s="805"/>
      <c r="Z32" s="805"/>
      <c r="AA32" s="805">
        <v>1</v>
      </c>
      <c r="AB32" s="805"/>
      <c r="AC32" s="805"/>
      <c r="AD32" s="805"/>
      <c r="AE32" s="806"/>
      <c r="AF32" s="807">
        <v>1</v>
      </c>
      <c r="AG32" s="808"/>
      <c r="AH32" s="808"/>
      <c r="AI32" s="808"/>
      <c r="AJ32" s="809"/>
      <c r="AK32" s="876">
        <v>104</v>
      </c>
      <c r="AL32" s="877"/>
      <c r="AM32" s="877"/>
      <c r="AN32" s="877"/>
      <c r="AO32" s="877"/>
      <c r="AP32" s="877">
        <v>625</v>
      </c>
      <c r="AQ32" s="877"/>
      <c r="AR32" s="877"/>
      <c r="AS32" s="877"/>
      <c r="AT32" s="877"/>
      <c r="AU32" s="877" t="s">
        <v>567</v>
      </c>
      <c r="AV32" s="877"/>
      <c r="AW32" s="877"/>
      <c r="AX32" s="877"/>
      <c r="AY32" s="877"/>
      <c r="AZ32" s="878" t="s">
        <v>567</v>
      </c>
      <c r="BA32" s="878"/>
      <c r="BB32" s="878"/>
      <c r="BC32" s="878"/>
      <c r="BD32" s="878"/>
      <c r="BE32" s="874" t="s">
        <v>401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385</v>
      </c>
      <c r="B63" s="836" t="s">
        <v>404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35</v>
      </c>
      <c r="AG63" s="888"/>
      <c r="AH63" s="888"/>
      <c r="AI63" s="888"/>
      <c r="AJ63" s="889"/>
      <c r="AK63" s="890"/>
      <c r="AL63" s="885"/>
      <c r="AM63" s="885"/>
      <c r="AN63" s="885"/>
      <c r="AO63" s="885"/>
      <c r="AP63" s="888">
        <v>1937</v>
      </c>
      <c r="AQ63" s="888"/>
      <c r="AR63" s="888"/>
      <c r="AS63" s="888"/>
      <c r="AT63" s="888"/>
      <c r="AU63" s="888"/>
      <c r="AV63" s="888"/>
      <c r="AW63" s="888"/>
      <c r="AX63" s="888"/>
      <c r="AY63" s="888"/>
      <c r="AZ63" s="892"/>
      <c r="BA63" s="892"/>
      <c r="BB63" s="892"/>
      <c r="BC63" s="892"/>
      <c r="BD63" s="892"/>
      <c r="BE63" s="893"/>
      <c r="BF63" s="893"/>
      <c r="BG63" s="893"/>
      <c r="BH63" s="893"/>
      <c r="BI63" s="894"/>
      <c r="BJ63" s="895" t="s">
        <v>128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405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406</v>
      </c>
      <c r="B66" s="787"/>
      <c r="C66" s="787"/>
      <c r="D66" s="787"/>
      <c r="E66" s="787"/>
      <c r="F66" s="787"/>
      <c r="G66" s="787"/>
      <c r="H66" s="787"/>
      <c r="I66" s="787"/>
      <c r="J66" s="787"/>
      <c r="K66" s="787"/>
      <c r="L66" s="787"/>
      <c r="M66" s="787"/>
      <c r="N66" s="787"/>
      <c r="O66" s="787"/>
      <c r="P66" s="788"/>
      <c r="Q66" s="763" t="s">
        <v>389</v>
      </c>
      <c r="R66" s="764"/>
      <c r="S66" s="764"/>
      <c r="T66" s="764"/>
      <c r="U66" s="765"/>
      <c r="V66" s="763" t="s">
        <v>407</v>
      </c>
      <c r="W66" s="764"/>
      <c r="X66" s="764"/>
      <c r="Y66" s="764"/>
      <c r="Z66" s="765"/>
      <c r="AA66" s="763" t="s">
        <v>391</v>
      </c>
      <c r="AB66" s="764"/>
      <c r="AC66" s="764"/>
      <c r="AD66" s="764"/>
      <c r="AE66" s="765"/>
      <c r="AF66" s="898" t="s">
        <v>392</v>
      </c>
      <c r="AG66" s="859"/>
      <c r="AH66" s="859"/>
      <c r="AI66" s="859"/>
      <c r="AJ66" s="899"/>
      <c r="AK66" s="763" t="s">
        <v>393</v>
      </c>
      <c r="AL66" s="787"/>
      <c r="AM66" s="787"/>
      <c r="AN66" s="787"/>
      <c r="AO66" s="788"/>
      <c r="AP66" s="763" t="s">
        <v>394</v>
      </c>
      <c r="AQ66" s="764"/>
      <c r="AR66" s="764"/>
      <c r="AS66" s="764"/>
      <c r="AT66" s="765"/>
      <c r="AU66" s="763" t="s">
        <v>408</v>
      </c>
      <c r="AV66" s="764"/>
      <c r="AW66" s="764"/>
      <c r="AX66" s="764"/>
      <c r="AY66" s="765"/>
      <c r="AZ66" s="763" t="s">
        <v>372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571</v>
      </c>
      <c r="C68" s="916"/>
      <c r="D68" s="916"/>
      <c r="E68" s="916"/>
      <c r="F68" s="916"/>
      <c r="G68" s="916"/>
      <c r="H68" s="916"/>
      <c r="I68" s="916"/>
      <c r="J68" s="916"/>
      <c r="K68" s="916"/>
      <c r="L68" s="916"/>
      <c r="M68" s="916"/>
      <c r="N68" s="916"/>
      <c r="O68" s="916"/>
      <c r="P68" s="917"/>
      <c r="Q68" s="918">
        <v>845</v>
      </c>
      <c r="R68" s="912"/>
      <c r="S68" s="912"/>
      <c r="T68" s="912"/>
      <c r="U68" s="912"/>
      <c r="V68" s="912">
        <v>837</v>
      </c>
      <c r="W68" s="912"/>
      <c r="X68" s="912"/>
      <c r="Y68" s="912"/>
      <c r="Z68" s="912"/>
      <c r="AA68" s="912">
        <v>8</v>
      </c>
      <c r="AB68" s="912"/>
      <c r="AC68" s="912"/>
      <c r="AD68" s="912"/>
      <c r="AE68" s="912"/>
      <c r="AF68" s="912">
        <v>8</v>
      </c>
      <c r="AG68" s="912"/>
      <c r="AH68" s="912"/>
      <c r="AI68" s="912"/>
      <c r="AJ68" s="912"/>
      <c r="AK68" s="912" t="s">
        <v>576</v>
      </c>
      <c r="AL68" s="912"/>
      <c r="AM68" s="912"/>
      <c r="AN68" s="912"/>
      <c r="AO68" s="912"/>
      <c r="AP68" s="912">
        <v>98</v>
      </c>
      <c r="AQ68" s="912"/>
      <c r="AR68" s="912"/>
      <c r="AS68" s="912"/>
      <c r="AT68" s="912"/>
      <c r="AU68" s="912">
        <v>73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572</v>
      </c>
      <c r="C69" s="920"/>
      <c r="D69" s="920"/>
      <c r="E69" s="920"/>
      <c r="F69" s="920"/>
      <c r="G69" s="920"/>
      <c r="H69" s="920"/>
      <c r="I69" s="920"/>
      <c r="J69" s="920"/>
      <c r="K69" s="920"/>
      <c r="L69" s="920"/>
      <c r="M69" s="920"/>
      <c r="N69" s="920"/>
      <c r="O69" s="920"/>
      <c r="P69" s="921"/>
      <c r="Q69" s="922">
        <v>703</v>
      </c>
      <c r="R69" s="877"/>
      <c r="S69" s="877"/>
      <c r="T69" s="877"/>
      <c r="U69" s="877"/>
      <c r="V69" s="877">
        <v>692</v>
      </c>
      <c r="W69" s="877"/>
      <c r="X69" s="877"/>
      <c r="Y69" s="877"/>
      <c r="Z69" s="877"/>
      <c r="AA69" s="877">
        <v>11</v>
      </c>
      <c r="AB69" s="877"/>
      <c r="AC69" s="877"/>
      <c r="AD69" s="877"/>
      <c r="AE69" s="877"/>
      <c r="AF69" s="877">
        <v>11</v>
      </c>
      <c r="AG69" s="877"/>
      <c r="AH69" s="877"/>
      <c r="AI69" s="877"/>
      <c r="AJ69" s="877"/>
      <c r="AK69" s="877" t="s">
        <v>576</v>
      </c>
      <c r="AL69" s="877"/>
      <c r="AM69" s="877"/>
      <c r="AN69" s="877"/>
      <c r="AO69" s="877"/>
      <c r="AP69" s="877" t="s">
        <v>576</v>
      </c>
      <c r="AQ69" s="877"/>
      <c r="AR69" s="877"/>
      <c r="AS69" s="877"/>
      <c r="AT69" s="877"/>
      <c r="AU69" s="877" t="s">
        <v>576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573</v>
      </c>
      <c r="C70" s="920"/>
      <c r="D70" s="920"/>
      <c r="E70" s="920"/>
      <c r="F70" s="920"/>
      <c r="G70" s="920"/>
      <c r="H70" s="920"/>
      <c r="I70" s="920"/>
      <c r="J70" s="920"/>
      <c r="K70" s="920"/>
      <c r="L70" s="920"/>
      <c r="M70" s="920"/>
      <c r="N70" s="920"/>
      <c r="O70" s="920"/>
      <c r="P70" s="921"/>
      <c r="Q70" s="922">
        <v>415</v>
      </c>
      <c r="R70" s="877"/>
      <c r="S70" s="877"/>
      <c r="T70" s="877"/>
      <c r="U70" s="877"/>
      <c r="V70" s="877">
        <v>415</v>
      </c>
      <c r="W70" s="877"/>
      <c r="X70" s="877"/>
      <c r="Y70" s="877"/>
      <c r="Z70" s="877"/>
      <c r="AA70" s="877">
        <v>0</v>
      </c>
      <c r="AB70" s="877"/>
      <c r="AC70" s="877"/>
      <c r="AD70" s="877"/>
      <c r="AE70" s="877"/>
      <c r="AF70" s="877">
        <v>0</v>
      </c>
      <c r="AG70" s="877"/>
      <c r="AH70" s="877"/>
      <c r="AI70" s="877"/>
      <c r="AJ70" s="877"/>
      <c r="AK70" s="877" t="s">
        <v>576</v>
      </c>
      <c r="AL70" s="877"/>
      <c r="AM70" s="877"/>
      <c r="AN70" s="877"/>
      <c r="AO70" s="877"/>
      <c r="AP70" s="877">
        <v>1</v>
      </c>
      <c r="AQ70" s="877"/>
      <c r="AR70" s="877"/>
      <c r="AS70" s="877"/>
      <c r="AT70" s="877"/>
      <c r="AU70" s="877">
        <v>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574</v>
      </c>
      <c r="C71" s="920"/>
      <c r="D71" s="920"/>
      <c r="E71" s="920"/>
      <c r="F71" s="920"/>
      <c r="G71" s="920"/>
      <c r="H71" s="920"/>
      <c r="I71" s="920"/>
      <c r="J71" s="920"/>
      <c r="K71" s="920"/>
      <c r="L71" s="920"/>
      <c r="M71" s="920"/>
      <c r="N71" s="920"/>
      <c r="O71" s="920"/>
      <c r="P71" s="921"/>
      <c r="Q71" s="922">
        <v>2588</v>
      </c>
      <c r="R71" s="877"/>
      <c r="S71" s="877"/>
      <c r="T71" s="877"/>
      <c r="U71" s="877"/>
      <c r="V71" s="877">
        <v>2586</v>
      </c>
      <c r="W71" s="877"/>
      <c r="X71" s="877"/>
      <c r="Y71" s="877"/>
      <c r="Z71" s="877"/>
      <c r="AA71" s="877">
        <v>2</v>
      </c>
      <c r="AB71" s="877"/>
      <c r="AC71" s="877"/>
      <c r="AD71" s="877"/>
      <c r="AE71" s="877"/>
      <c r="AF71" s="877">
        <v>2</v>
      </c>
      <c r="AG71" s="877"/>
      <c r="AH71" s="877"/>
      <c r="AI71" s="877"/>
      <c r="AJ71" s="877"/>
      <c r="AK71" s="877" t="s">
        <v>576</v>
      </c>
      <c r="AL71" s="877"/>
      <c r="AM71" s="877"/>
      <c r="AN71" s="877"/>
      <c r="AO71" s="877"/>
      <c r="AP71" s="877" t="s">
        <v>576</v>
      </c>
      <c r="AQ71" s="877"/>
      <c r="AR71" s="877"/>
      <c r="AS71" s="877"/>
      <c r="AT71" s="877"/>
      <c r="AU71" s="877" t="s">
        <v>576</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575</v>
      </c>
      <c r="C72" s="920"/>
      <c r="D72" s="920"/>
      <c r="E72" s="920"/>
      <c r="F72" s="920"/>
      <c r="G72" s="920"/>
      <c r="H72" s="920"/>
      <c r="I72" s="920"/>
      <c r="J72" s="920"/>
      <c r="K72" s="920"/>
      <c r="L72" s="920"/>
      <c r="M72" s="920"/>
      <c r="N72" s="920"/>
      <c r="O72" s="920"/>
      <c r="P72" s="921"/>
      <c r="Q72" s="922">
        <v>25</v>
      </c>
      <c r="R72" s="877"/>
      <c r="S72" s="877"/>
      <c r="T72" s="877"/>
      <c r="U72" s="877"/>
      <c r="V72" s="877">
        <v>24</v>
      </c>
      <c r="W72" s="877"/>
      <c r="X72" s="877"/>
      <c r="Y72" s="877"/>
      <c r="Z72" s="877"/>
      <c r="AA72" s="877">
        <v>1</v>
      </c>
      <c r="AB72" s="877"/>
      <c r="AC72" s="877"/>
      <c r="AD72" s="877"/>
      <c r="AE72" s="877"/>
      <c r="AF72" s="877">
        <v>1</v>
      </c>
      <c r="AG72" s="877"/>
      <c r="AH72" s="877"/>
      <c r="AI72" s="877"/>
      <c r="AJ72" s="877"/>
      <c r="AK72" s="877" t="s">
        <v>577</v>
      </c>
      <c r="AL72" s="877"/>
      <c r="AM72" s="877"/>
      <c r="AN72" s="877"/>
      <c r="AO72" s="877"/>
      <c r="AP72" s="877" t="s">
        <v>577</v>
      </c>
      <c r="AQ72" s="877"/>
      <c r="AR72" s="877"/>
      <c r="AS72" s="877"/>
      <c r="AT72" s="877"/>
      <c r="AU72" s="877" t="s">
        <v>577</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385</v>
      </c>
      <c r="B88" s="836" t="s">
        <v>409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36" t="s">
        <v>410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120</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415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417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418</v>
      </c>
      <c r="AB109" s="941"/>
      <c r="AC109" s="941"/>
      <c r="AD109" s="941"/>
      <c r="AE109" s="942"/>
      <c r="AF109" s="940" t="s">
        <v>302</v>
      </c>
      <c r="AG109" s="941"/>
      <c r="AH109" s="941"/>
      <c r="AI109" s="941"/>
      <c r="AJ109" s="942"/>
      <c r="AK109" s="940" t="s">
        <v>301</v>
      </c>
      <c r="AL109" s="941"/>
      <c r="AM109" s="941"/>
      <c r="AN109" s="941"/>
      <c r="AO109" s="942"/>
      <c r="AP109" s="940" t="s">
        <v>419</v>
      </c>
      <c r="AQ109" s="941"/>
      <c r="AR109" s="941"/>
      <c r="AS109" s="941"/>
      <c r="AT109" s="943"/>
      <c r="AU109" s="960" t="s">
        <v>417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418</v>
      </c>
      <c r="BR109" s="941"/>
      <c r="BS109" s="941"/>
      <c r="BT109" s="941"/>
      <c r="BU109" s="942"/>
      <c r="BV109" s="940" t="s">
        <v>302</v>
      </c>
      <c r="BW109" s="941"/>
      <c r="BX109" s="941"/>
      <c r="BY109" s="941"/>
      <c r="BZ109" s="942"/>
      <c r="CA109" s="940" t="s">
        <v>301</v>
      </c>
      <c r="CB109" s="941"/>
      <c r="CC109" s="941"/>
      <c r="CD109" s="941"/>
      <c r="CE109" s="942"/>
      <c r="CF109" s="961" t="s">
        <v>419</v>
      </c>
      <c r="CG109" s="961"/>
      <c r="CH109" s="961"/>
      <c r="CI109" s="961"/>
      <c r="CJ109" s="961"/>
      <c r="CK109" s="940" t="s">
        <v>420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418</v>
      </c>
      <c r="DH109" s="941"/>
      <c r="DI109" s="941"/>
      <c r="DJ109" s="941"/>
      <c r="DK109" s="942"/>
      <c r="DL109" s="940" t="s">
        <v>302</v>
      </c>
      <c r="DM109" s="941"/>
      <c r="DN109" s="941"/>
      <c r="DO109" s="941"/>
      <c r="DP109" s="942"/>
      <c r="DQ109" s="940" t="s">
        <v>301</v>
      </c>
      <c r="DR109" s="941"/>
      <c r="DS109" s="941"/>
      <c r="DT109" s="941"/>
      <c r="DU109" s="942"/>
      <c r="DV109" s="940" t="s">
        <v>419</v>
      </c>
      <c r="DW109" s="941"/>
      <c r="DX109" s="941"/>
      <c r="DY109" s="941"/>
      <c r="DZ109" s="943"/>
    </row>
    <row r="110" spans="1:131" s="247" customFormat="1" ht="26.25" customHeight="1" x14ac:dyDescent="0.15">
      <c r="A110" s="944" t="s">
        <v>421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768442</v>
      </c>
      <c r="AB110" s="948"/>
      <c r="AC110" s="948"/>
      <c r="AD110" s="948"/>
      <c r="AE110" s="949"/>
      <c r="AF110" s="950">
        <v>784865</v>
      </c>
      <c r="AG110" s="948"/>
      <c r="AH110" s="948"/>
      <c r="AI110" s="948"/>
      <c r="AJ110" s="949"/>
      <c r="AK110" s="950">
        <v>770523</v>
      </c>
      <c r="AL110" s="948"/>
      <c r="AM110" s="948"/>
      <c r="AN110" s="948"/>
      <c r="AO110" s="949"/>
      <c r="AP110" s="951">
        <v>28</v>
      </c>
      <c r="AQ110" s="952"/>
      <c r="AR110" s="952"/>
      <c r="AS110" s="952"/>
      <c r="AT110" s="953"/>
      <c r="AU110" s="954" t="s">
        <v>72</v>
      </c>
      <c r="AV110" s="955"/>
      <c r="AW110" s="955"/>
      <c r="AX110" s="955"/>
      <c r="AY110" s="955"/>
      <c r="AZ110" s="996" t="s">
        <v>422</v>
      </c>
      <c r="BA110" s="945"/>
      <c r="BB110" s="945"/>
      <c r="BC110" s="945"/>
      <c r="BD110" s="945"/>
      <c r="BE110" s="945"/>
      <c r="BF110" s="945"/>
      <c r="BG110" s="945"/>
      <c r="BH110" s="945"/>
      <c r="BI110" s="945"/>
      <c r="BJ110" s="945"/>
      <c r="BK110" s="945"/>
      <c r="BL110" s="945"/>
      <c r="BM110" s="945"/>
      <c r="BN110" s="945"/>
      <c r="BO110" s="945"/>
      <c r="BP110" s="946"/>
      <c r="BQ110" s="982">
        <v>6207769</v>
      </c>
      <c r="BR110" s="983"/>
      <c r="BS110" s="983"/>
      <c r="BT110" s="983"/>
      <c r="BU110" s="983"/>
      <c r="BV110" s="983">
        <v>5804403</v>
      </c>
      <c r="BW110" s="983"/>
      <c r="BX110" s="983"/>
      <c r="BY110" s="983"/>
      <c r="BZ110" s="983"/>
      <c r="CA110" s="983">
        <v>5805731</v>
      </c>
      <c r="CB110" s="983"/>
      <c r="CC110" s="983"/>
      <c r="CD110" s="983"/>
      <c r="CE110" s="983"/>
      <c r="CF110" s="997">
        <v>211.2</v>
      </c>
      <c r="CG110" s="998"/>
      <c r="CH110" s="998"/>
      <c r="CI110" s="998"/>
      <c r="CJ110" s="998"/>
      <c r="CK110" s="999" t="s">
        <v>423</v>
      </c>
      <c r="CL110" s="1000"/>
      <c r="CM110" s="979" t="s">
        <v>424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425</v>
      </c>
      <c r="DH110" s="983"/>
      <c r="DI110" s="983"/>
      <c r="DJ110" s="983"/>
      <c r="DK110" s="983"/>
      <c r="DL110" s="983" t="s">
        <v>128</v>
      </c>
      <c r="DM110" s="983"/>
      <c r="DN110" s="983"/>
      <c r="DO110" s="983"/>
      <c r="DP110" s="983"/>
      <c r="DQ110" s="983" t="s">
        <v>128</v>
      </c>
      <c r="DR110" s="983"/>
      <c r="DS110" s="983"/>
      <c r="DT110" s="983"/>
      <c r="DU110" s="983"/>
      <c r="DV110" s="984" t="s">
        <v>425</v>
      </c>
      <c r="DW110" s="984"/>
      <c r="DX110" s="984"/>
      <c r="DY110" s="984"/>
      <c r="DZ110" s="985"/>
    </row>
    <row r="111" spans="1:131" s="247" customFormat="1" ht="26.25" customHeight="1" x14ac:dyDescent="0.15">
      <c r="A111" s="986" t="s">
        <v>426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128</v>
      </c>
      <c r="AB111" s="990"/>
      <c r="AC111" s="990"/>
      <c r="AD111" s="990"/>
      <c r="AE111" s="991"/>
      <c r="AF111" s="992" t="s">
        <v>128</v>
      </c>
      <c r="AG111" s="990"/>
      <c r="AH111" s="990"/>
      <c r="AI111" s="990"/>
      <c r="AJ111" s="991"/>
      <c r="AK111" s="992" t="s">
        <v>128</v>
      </c>
      <c r="AL111" s="990"/>
      <c r="AM111" s="990"/>
      <c r="AN111" s="990"/>
      <c r="AO111" s="991"/>
      <c r="AP111" s="993" t="s">
        <v>128</v>
      </c>
      <c r="AQ111" s="994"/>
      <c r="AR111" s="994"/>
      <c r="AS111" s="994"/>
      <c r="AT111" s="995"/>
      <c r="AU111" s="956"/>
      <c r="AV111" s="957"/>
      <c r="AW111" s="957"/>
      <c r="AX111" s="957"/>
      <c r="AY111" s="957"/>
      <c r="AZ111" s="1005" t="s">
        <v>427</v>
      </c>
      <c r="BA111" s="1006"/>
      <c r="BB111" s="1006"/>
      <c r="BC111" s="1006"/>
      <c r="BD111" s="1006"/>
      <c r="BE111" s="1006"/>
      <c r="BF111" s="1006"/>
      <c r="BG111" s="1006"/>
      <c r="BH111" s="1006"/>
      <c r="BI111" s="1006"/>
      <c r="BJ111" s="1006"/>
      <c r="BK111" s="1006"/>
      <c r="BL111" s="1006"/>
      <c r="BM111" s="1006"/>
      <c r="BN111" s="1006"/>
      <c r="BO111" s="1006"/>
      <c r="BP111" s="1007"/>
      <c r="BQ111" s="975" t="s">
        <v>128</v>
      </c>
      <c r="BR111" s="976"/>
      <c r="BS111" s="976"/>
      <c r="BT111" s="976"/>
      <c r="BU111" s="976"/>
      <c r="BV111" s="976" t="s">
        <v>128</v>
      </c>
      <c r="BW111" s="976"/>
      <c r="BX111" s="976"/>
      <c r="BY111" s="976"/>
      <c r="BZ111" s="976"/>
      <c r="CA111" s="976" t="s">
        <v>128</v>
      </c>
      <c r="CB111" s="976"/>
      <c r="CC111" s="976"/>
      <c r="CD111" s="976"/>
      <c r="CE111" s="976"/>
      <c r="CF111" s="970" t="s">
        <v>128</v>
      </c>
      <c r="CG111" s="971"/>
      <c r="CH111" s="971"/>
      <c r="CI111" s="971"/>
      <c r="CJ111" s="971"/>
      <c r="CK111" s="1001"/>
      <c r="CL111" s="1002"/>
      <c r="CM111" s="972" t="s">
        <v>428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128</v>
      </c>
      <c r="DH111" s="976"/>
      <c r="DI111" s="976"/>
      <c r="DJ111" s="976"/>
      <c r="DK111" s="976"/>
      <c r="DL111" s="976" t="s">
        <v>425</v>
      </c>
      <c r="DM111" s="976"/>
      <c r="DN111" s="976"/>
      <c r="DO111" s="976"/>
      <c r="DP111" s="976"/>
      <c r="DQ111" s="976" t="s">
        <v>128</v>
      </c>
      <c r="DR111" s="976"/>
      <c r="DS111" s="976"/>
      <c r="DT111" s="976"/>
      <c r="DU111" s="976"/>
      <c r="DV111" s="977" t="s">
        <v>425</v>
      </c>
      <c r="DW111" s="977"/>
      <c r="DX111" s="977"/>
      <c r="DY111" s="977"/>
      <c r="DZ111" s="978"/>
    </row>
    <row r="112" spans="1:131" s="247" customFormat="1" ht="26.25" customHeight="1" x14ac:dyDescent="0.15">
      <c r="A112" s="1008" t="s">
        <v>429</v>
      </c>
      <c r="B112" s="1009"/>
      <c r="C112" s="1006" t="s">
        <v>430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128</v>
      </c>
      <c r="AB112" s="1015"/>
      <c r="AC112" s="1015"/>
      <c r="AD112" s="1015"/>
      <c r="AE112" s="1016"/>
      <c r="AF112" s="1017" t="s">
        <v>425</v>
      </c>
      <c r="AG112" s="1015"/>
      <c r="AH112" s="1015"/>
      <c r="AI112" s="1015"/>
      <c r="AJ112" s="1016"/>
      <c r="AK112" s="1017" t="s">
        <v>128</v>
      </c>
      <c r="AL112" s="1015"/>
      <c r="AM112" s="1015"/>
      <c r="AN112" s="1015"/>
      <c r="AO112" s="1016"/>
      <c r="AP112" s="1018" t="s">
        <v>128</v>
      </c>
      <c r="AQ112" s="1019"/>
      <c r="AR112" s="1019"/>
      <c r="AS112" s="1019"/>
      <c r="AT112" s="1020"/>
      <c r="AU112" s="956"/>
      <c r="AV112" s="957"/>
      <c r="AW112" s="957"/>
      <c r="AX112" s="957"/>
      <c r="AY112" s="957"/>
      <c r="AZ112" s="1005" t="s">
        <v>431</v>
      </c>
      <c r="BA112" s="1006"/>
      <c r="BB112" s="1006"/>
      <c r="BC112" s="1006"/>
      <c r="BD112" s="1006"/>
      <c r="BE112" s="1006"/>
      <c r="BF112" s="1006"/>
      <c r="BG112" s="1006"/>
      <c r="BH112" s="1006"/>
      <c r="BI112" s="1006"/>
      <c r="BJ112" s="1006"/>
      <c r="BK112" s="1006"/>
      <c r="BL112" s="1006"/>
      <c r="BM112" s="1006"/>
      <c r="BN112" s="1006"/>
      <c r="BO112" s="1006"/>
      <c r="BP112" s="1007"/>
      <c r="BQ112" s="975">
        <v>1437286</v>
      </c>
      <c r="BR112" s="976"/>
      <c r="BS112" s="976"/>
      <c r="BT112" s="976"/>
      <c r="BU112" s="976"/>
      <c r="BV112" s="976">
        <v>1312042</v>
      </c>
      <c r="BW112" s="976"/>
      <c r="BX112" s="976"/>
      <c r="BY112" s="976"/>
      <c r="BZ112" s="976"/>
      <c r="CA112" s="976">
        <v>1210562</v>
      </c>
      <c r="CB112" s="976"/>
      <c r="CC112" s="976"/>
      <c r="CD112" s="976"/>
      <c r="CE112" s="976"/>
      <c r="CF112" s="970">
        <v>44</v>
      </c>
      <c r="CG112" s="971"/>
      <c r="CH112" s="971"/>
      <c r="CI112" s="971"/>
      <c r="CJ112" s="971"/>
      <c r="CK112" s="1001"/>
      <c r="CL112" s="1002"/>
      <c r="CM112" s="972" t="s">
        <v>432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128</v>
      </c>
      <c r="DH112" s="976"/>
      <c r="DI112" s="976"/>
      <c r="DJ112" s="976"/>
      <c r="DK112" s="976"/>
      <c r="DL112" s="976" t="s">
        <v>128</v>
      </c>
      <c r="DM112" s="976"/>
      <c r="DN112" s="976"/>
      <c r="DO112" s="976"/>
      <c r="DP112" s="976"/>
      <c r="DQ112" s="976" t="s">
        <v>128</v>
      </c>
      <c r="DR112" s="976"/>
      <c r="DS112" s="976"/>
      <c r="DT112" s="976"/>
      <c r="DU112" s="976"/>
      <c r="DV112" s="977" t="s">
        <v>425</v>
      </c>
      <c r="DW112" s="977"/>
      <c r="DX112" s="977"/>
      <c r="DY112" s="977"/>
      <c r="DZ112" s="978"/>
    </row>
    <row r="113" spans="1:130" s="247" customFormat="1" ht="26.25" customHeight="1" x14ac:dyDescent="0.15">
      <c r="A113" s="1010"/>
      <c r="B113" s="1011"/>
      <c r="C113" s="1006" t="s">
        <v>433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127698</v>
      </c>
      <c r="AB113" s="990"/>
      <c r="AC113" s="990"/>
      <c r="AD113" s="990"/>
      <c r="AE113" s="991"/>
      <c r="AF113" s="992">
        <v>135261</v>
      </c>
      <c r="AG113" s="990"/>
      <c r="AH113" s="990"/>
      <c r="AI113" s="990"/>
      <c r="AJ113" s="991"/>
      <c r="AK113" s="992">
        <v>128553</v>
      </c>
      <c r="AL113" s="990"/>
      <c r="AM113" s="990"/>
      <c r="AN113" s="990"/>
      <c r="AO113" s="991"/>
      <c r="AP113" s="993">
        <v>4.7</v>
      </c>
      <c r="AQ113" s="994"/>
      <c r="AR113" s="994"/>
      <c r="AS113" s="994"/>
      <c r="AT113" s="995"/>
      <c r="AU113" s="956"/>
      <c r="AV113" s="957"/>
      <c r="AW113" s="957"/>
      <c r="AX113" s="957"/>
      <c r="AY113" s="957"/>
      <c r="AZ113" s="1005" t="s">
        <v>434</v>
      </c>
      <c r="BA113" s="1006"/>
      <c r="BB113" s="1006"/>
      <c r="BC113" s="1006"/>
      <c r="BD113" s="1006"/>
      <c r="BE113" s="1006"/>
      <c r="BF113" s="1006"/>
      <c r="BG113" s="1006"/>
      <c r="BH113" s="1006"/>
      <c r="BI113" s="1006"/>
      <c r="BJ113" s="1006"/>
      <c r="BK113" s="1006"/>
      <c r="BL113" s="1006"/>
      <c r="BM113" s="1006"/>
      <c r="BN113" s="1006"/>
      <c r="BO113" s="1006"/>
      <c r="BP113" s="1007"/>
      <c r="BQ113" s="975">
        <v>41437</v>
      </c>
      <c r="BR113" s="976"/>
      <c r="BS113" s="976"/>
      <c r="BT113" s="976"/>
      <c r="BU113" s="976"/>
      <c r="BV113" s="976">
        <v>33387</v>
      </c>
      <c r="BW113" s="976"/>
      <c r="BX113" s="976"/>
      <c r="BY113" s="976"/>
      <c r="BZ113" s="976"/>
      <c r="CA113" s="976">
        <v>25350</v>
      </c>
      <c r="CB113" s="976"/>
      <c r="CC113" s="976"/>
      <c r="CD113" s="976"/>
      <c r="CE113" s="976"/>
      <c r="CF113" s="970">
        <v>0.9</v>
      </c>
      <c r="CG113" s="971"/>
      <c r="CH113" s="971"/>
      <c r="CI113" s="971"/>
      <c r="CJ113" s="971"/>
      <c r="CK113" s="1001"/>
      <c r="CL113" s="1002"/>
      <c r="CM113" s="972" t="s">
        <v>435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425</v>
      </c>
      <c r="DH113" s="1015"/>
      <c r="DI113" s="1015"/>
      <c r="DJ113" s="1015"/>
      <c r="DK113" s="1016"/>
      <c r="DL113" s="1017" t="s">
        <v>128</v>
      </c>
      <c r="DM113" s="1015"/>
      <c r="DN113" s="1015"/>
      <c r="DO113" s="1015"/>
      <c r="DP113" s="1016"/>
      <c r="DQ113" s="1017" t="s">
        <v>128</v>
      </c>
      <c r="DR113" s="1015"/>
      <c r="DS113" s="1015"/>
      <c r="DT113" s="1015"/>
      <c r="DU113" s="1016"/>
      <c r="DV113" s="1018" t="s">
        <v>128</v>
      </c>
      <c r="DW113" s="1019"/>
      <c r="DX113" s="1019"/>
      <c r="DY113" s="1019"/>
      <c r="DZ113" s="1020"/>
    </row>
    <row r="114" spans="1:130" s="247" customFormat="1" ht="26.25" customHeight="1" x14ac:dyDescent="0.15">
      <c r="A114" s="1010"/>
      <c r="B114" s="1011"/>
      <c r="C114" s="1006" t="s">
        <v>436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9887</v>
      </c>
      <c r="AB114" s="1015"/>
      <c r="AC114" s="1015"/>
      <c r="AD114" s="1015"/>
      <c r="AE114" s="1016"/>
      <c r="AF114" s="1017">
        <v>9997</v>
      </c>
      <c r="AG114" s="1015"/>
      <c r="AH114" s="1015"/>
      <c r="AI114" s="1015"/>
      <c r="AJ114" s="1016"/>
      <c r="AK114" s="1017">
        <v>9995</v>
      </c>
      <c r="AL114" s="1015"/>
      <c r="AM114" s="1015"/>
      <c r="AN114" s="1015"/>
      <c r="AO114" s="1016"/>
      <c r="AP114" s="1018">
        <v>0.4</v>
      </c>
      <c r="AQ114" s="1019"/>
      <c r="AR114" s="1019"/>
      <c r="AS114" s="1019"/>
      <c r="AT114" s="1020"/>
      <c r="AU114" s="956"/>
      <c r="AV114" s="957"/>
      <c r="AW114" s="957"/>
      <c r="AX114" s="957"/>
      <c r="AY114" s="957"/>
      <c r="AZ114" s="1005" t="s">
        <v>437</v>
      </c>
      <c r="BA114" s="1006"/>
      <c r="BB114" s="1006"/>
      <c r="BC114" s="1006"/>
      <c r="BD114" s="1006"/>
      <c r="BE114" s="1006"/>
      <c r="BF114" s="1006"/>
      <c r="BG114" s="1006"/>
      <c r="BH114" s="1006"/>
      <c r="BI114" s="1006"/>
      <c r="BJ114" s="1006"/>
      <c r="BK114" s="1006"/>
      <c r="BL114" s="1006"/>
      <c r="BM114" s="1006"/>
      <c r="BN114" s="1006"/>
      <c r="BO114" s="1006"/>
      <c r="BP114" s="1007"/>
      <c r="BQ114" s="975">
        <v>347936</v>
      </c>
      <c r="BR114" s="976"/>
      <c r="BS114" s="976"/>
      <c r="BT114" s="976"/>
      <c r="BU114" s="976"/>
      <c r="BV114" s="976">
        <v>334010</v>
      </c>
      <c r="BW114" s="976"/>
      <c r="BX114" s="976"/>
      <c r="BY114" s="976"/>
      <c r="BZ114" s="976"/>
      <c r="CA114" s="976">
        <v>289339</v>
      </c>
      <c r="CB114" s="976"/>
      <c r="CC114" s="976"/>
      <c r="CD114" s="976"/>
      <c r="CE114" s="976"/>
      <c r="CF114" s="970">
        <v>10.5</v>
      </c>
      <c r="CG114" s="971"/>
      <c r="CH114" s="971"/>
      <c r="CI114" s="971"/>
      <c r="CJ114" s="971"/>
      <c r="CK114" s="1001"/>
      <c r="CL114" s="1002"/>
      <c r="CM114" s="972" t="s">
        <v>438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128</v>
      </c>
      <c r="DM114" s="1015"/>
      <c r="DN114" s="1015"/>
      <c r="DO114" s="1015"/>
      <c r="DP114" s="1016"/>
      <c r="DQ114" s="1017" t="s">
        <v>425</v>
      </c>
      <c r="DR114" s="1015"/>
      <c r="DS114" s="1015"/>
      <c r="DT114" s="1015"/>
      <c r="DU114" s="1016"/>
      <c r="DV114" s="1018" t="s">
        <v>128</v>
      </c>
      <c r="DW114" s="1019"/>
      <c r="DX114" s="1019"/>
      <c r="DY114" s="1019"/>
      <c r="DZ114" s="1020"/>
    </row>
    <row r="115" spans="1:130" s="247" customFormat="1" ht="26.25" customHeight="1" x14ac:dyDescent="0.15">
      <c r="A115" s="1010"/>
      <c r="B115" s="1011"/>
      <c r="C115" s="1006" t="s">
        <v>439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1273</v>
      </c>
      <c r="AB115" s="990"/>
      <c r="AC115" s="990"/>
      <c r="AD115" s="990"/>
      <c r="AE115" s="991"/>
      <c r="AF115" s="992">
        <v>1025</v>
      </c>
      <c r="AG115" s="990"/>
      <c r="AH115" s="990"/>
      <c r="AI115" s="990"/>
      <c r="AJ115" s="991"/>
      <c r="AK115" s="992">
        <v>921</v>
      </c>
      <c r="AL115" s="990"/>
      <c r="AM115" s="990"/>
      <c r="AN115" s="990"/>
      <c r="AO115" s="991"/>
      <c r="AP115" s="993">
        <v>0</v>
      </c>
      <c r="AQ115" s="994"/>
      <c r="AR115" s="994"/>
      <c r="AS115" s="994"/>
      <c r="AT115" s="995"/>
      <c r="AU115" s="956"/>
      <c r="AV115" s="957"/>
      <c r="AW115" s="957"/>
      <c r="AX115" s="957"/>
      <c r="AY115" s="957"/>
      <c r="AZ115" s="1005" t="s">
        <v>440</v>
      </c>
      <c r="BA115" s="1006"/>
      <c r="BB115" s="1006"/>
      <c r="BC115" s="1006"/>
      <c r="BD115" s="1006"/>
      <c r="BE115" s="1006"/>
      <c r="BF115" s="1006"/>
      <c r="BG115" s="1006"/>
      <c r="BH115" s="1006"/>
      <c r="BI115" s="1006"/>
      <c r="BJ115" s="1006"/>
      <c r="BK115" s="1006"/>
      <c r="BL115" s="1006"/>
      <c r="BM115" s="1006"/>
      <c r="BN115" s="1006"/>
      <c r="BO115" s="1006"/>
      <c r="BP115" s="1007"/>
      <c r="BQ115" s="975" t="s">
        <v>128</v>
      </c>
      <c r="BR115" s="976"/>
      <c r="BS115" s="976"/>
      <c r="BT115" s="976"/>
      <c r="BU115" s="976"/>
      <c r="BV115" s="976" t="s">
        <v>128</v>
      </c>
      <c r="BW115" s="976"/>
      <c r="BX115" s="976"/>
      <c r="BY115" s="976"/>
      <c r="BZ115" s="976"/>
      <c r="CA115" s="976" t="s">
        <v>128</v>
      </c>
      <c r="CB115" s="976"/>
      <c r="CC115" s="976"/>
      <c r="CD115" s="976"/>
      <c r="CE115" s="976"/>
      <c r="CF115" s="970" t="s">
        <v>128</v>
      </c>
      <c r="CG115" s="971"/>
      <c r="CH115" s="971"/>
      <c r="CI115" s="971"/>
      <c r="CJ115" s="971"/>
      <c r="CK115" s="1001"/>
      <c r="CL115" s="1002"/>
      <c r="CM115" s="1005" t="s">
        <v>441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128</v>
      </c>
      <c r="DH115" s="1015"/>
      <c r="DI115" s="1015"/>
      <c r="DJ115" s="1015"/>
      <c r="DK115" s="1016"/>
      <c r="DL115" s="1017" t="s">
        <v>425</v>
      </c>
      <c r="DM115" s="1015"/>
      <c r="DN115" s="1015"/>
      <c r="DO115" s="1015"/>
      <c r="DP115" s="1016"/>
      <c r="DQ115" s="1017" t="s">
        <v>128</v>
      </c>
      <c r="DR115" s="1015"/>
      <c r="DS115" s="1015"/>
      <c r="DT115" s="1015"/>
      <c r="DU115" s="1016"/>
      <c r="DV115" s="1018" t="s">
        <v>128</v>
      </c>
      <c r="DW115" s="1019"/>
      <c r="DX115" s="1019"/>
      <c r="DY115" s="1019"/>
      <c r="DZ115" s="1020"/>
    </row>
    <row r="116" spans="1:130" s="247" customFormat="1" ht="26.25" customHeight="1" x14ac:dyDescent="0.15">
      <c r="A116" s="1012"/>
      <c r="B116" s="1013"/>
      <c r="C116" s="1021" t="s">
        <v>442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128</v>
      </c>
      <c r="AB116" s="1015"/>
      <c r="AC116" s="1015"/>
      <c r="AD116" s="1015"/>
      <c r="AE116" s="1016"/>
      <c r="AF116" s="1017" t="s">
        <v>128</v>
      </c>
      <c r="AG116" s="1015"/>
      <c r="AH116" s="1015"/>
      <c r="AI116" s="1015"/>
      <c r="AJ116" s="1016"/>
      <c r="AK116" s="1017" t="s">
        <v>128</v>
      </c>
      <c r="AL116" s="1015"/>
      <c r="AM116" s="1015"/>
      <c r="AN116" s="1015"/>
      <c r="AO116" s="1016"/>
      <c r="AP116" s="1018" t="s">
        <v>128</v>
      </c>
      <c r="AQ116" s="1019"/>
      <c r="AR116" s="1019"/>
      <c r="AS116" s="1019"/>
      <c r="AT116" s="1020"/>
      <c r="AU116" s="956"/>
      <c r="AV116" s="957"/>
      <c r="AW116" s="957"/>
      <c r="AX116" s="957"/>
      <c r="AY116" s="957"/>
      <c r="AZ116" s="1023" t="s">
        <v>443</v>
      </c>
      <c r="BA116" s="1024"/>
      <c r="BB116" s="1024"/>
      <c r="BC116" s="1024"/>
      <c r="BD116" s="1024"/>
      <c r="BE116" s="1024"/>
      <c r="BF116" s="1024"/>
      <c r="BG116" s="1024"/>
      <c r="BH116" s="1024"/>
      <c r="BI116" s="1024"/>
      <c r="BJ116" s="1024"/>
      <c r="BK116" s="1024"/>
      <c r="BL116" s="1024"/>
      <c r="BM116" s="1024"/>
      <c r="BN116" s="1024"/>
      <c r="BO116" s="1024"/>
      <c r="BP116" s="1025"/>
      <c r="BQ116" s="975" t="s">
        <v>425</v>
      </c>
      <c r="BR116" s="976"/>
      <c r="BS116" s="976"/>
      <c r="BT116" s="976"/>
      <c r="BU116" s="976"/>
      <c r="BV116" s="976" t="s">
        <v>128</v>
      </c>
      <c r="BW116" s="976"/>
      <c r="BX116" s="976"/>
      <c r="BY116" s="976"/>
      <c r="BZ116" s="976"/>
      <c r="CA116" s="976" t="s">
        <v>128</v>
      </c>
      <c r="CB116" s="976"/>
      <c r="CC116" s="976"/>
      <c r="CD116" s="976"/>
      <c r="CE116" s="976"/>
      <c r="CF116" s="970" t="s">
        <v>128</v>
      </c>
      <c r="CG116" s="971"/>
      <c r="CH116" s="971"/>
      <c r="CI116" s="971"/>
      <c r="CJ116" s="971"/>
      <c r="CK116" s="1001"/>
      <c r="CL116" s="1002"/>
      <c r="CM116" s="972" t="s">
        <v>444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128</v>
      </c>
      <c r="DH116" s="1015"/>
      <c r="DI116" s="1015"/>
      <c r="DJ116" s="1015"/>
      <c r="DK116" s="1016"/>
      <c r="DL116" s="1017" t="s">
        <v>425</v>
      </c>
      <c r="DM116" s="1015"/>
      <c r="DN116" s="1015"/>
      <c r="DO116" s="1015"/>
      <c r="DP116" s="1016"/>
      <c r="DQ116" s="1017" t="s">
        <v>128</v>
      </c>
      <c r="DR116" s="1015"/>
      <c r="DS116" s="1015"/>
      <c r="DT116" s="1015"/>
      <c r="DU116" s="1016"/>
      <c r="DV116" s="1018" t="s">
        <v>425</v>
      </c>
      <c r="DW116" s="1019"/>
      <c r="DX116" s="1019"/>
      <c r="DY116" s="1019"/>
      <c r="DZ116" s="1020"/>
    </row>
    <row r="117" spans="1:130" s="247" customFormat="1" ht="26.25" customHeight="1" x14ac:dyDescent="0.15">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445</v>
      </c>
      <c r="Z117" s="942"/>
      <c r="AA117" s="1032">
        <v>907300</v>
      </c>
      <c r="AB117" s="1033"/>
      <c r="AC117" s="1033"/>
      <c r="AD117" s="1033"/>
      <c r="AE117" s="1034"/>
      <c r="AF117" s="1035">
        <v>931148</v>
      </c>
      <c r="AG117" s="1033"/>
      <c r="AH117" s="1033"/>
      <c r="AI117" s="1033"/>
      <c r="AJ117" s="1034"/>
      <c r="AK117" s="1035">
        <v>909992</v>
      </c>
      <c r="AL117" s="1033"/>
      <c r="AM117" s="1033"/>
      <c r="AN117" s="1033"/>
      <c r="AO117" s="1034"/>
      <c r="AP117" s="1036"/>
      <c r="AQ117" s="1037"/>
      <c r="AR117" s="1037"/>
      <c r="AS117" s="1037"/>
      <c r="AT117" s="1038"/>
      <c r="AU117" s="956"/>
      <c r="AV117" s="957"/>
      <c r="AW117" s="957"/>
      <c r="AX117" s="957"/>
      <c r="AY117" s="957"/>
      <c r="AZ117" s="1023" t="s">
        <v>446</v>
      </c>
      <c r="BA117" s="1024"/>
      <c r="BB117" s="1024"/>
      <c r="BC117" s="1024"/>
      <c r="BD117" s="1024"/>
      <c r="BE117" s="1024"/>
      <c r="BF117" s="1024"/>
      <c r="BG117" s="1024"/>
      <c r="BH117" s="1024"/>
      <c r="BI117" s="1024"/>
      <c r="BJ117" s="1024"/>
      <c r="BK117" s="1024"/>
      <c r="BL117" s="1024"/>
      <c r="BM117" s="1024"/>
      <c r="BN117" s="1024"/>
      <c r="BO117" s="1024"/>
      <c r="BP117" s="1025"/>
      <c r="BQ117" s="975" t="s">
        <v>128</v>
      </c>
      <c r="BR117" s="976"/>
      <c r="BS117" s="976"/>
      <c r="BT117" s="976"/>
      <c r="BU117" s="976"/>
      <c r="BV117" s="976" t="s">
        <v>128</v>
      </c>
      <c r="BW117" s="976"/>
      <c r="BX117" s="976"/>
      <c r="BY117" s="976"/>
      <c r="BZ117" s="976"/>
      <c r="CA117" s="976" t="s">
        <v>128</v>
      </c>
      <c r="CB117" s="976"/>
      <c r="CC117" s="976"/>
      <c r="CD117" s="976"/>
      <c r="CE117" s="976"/>
      <c r="CF117" s="970" t="s">
        <v>128</v>
      </c>
      <c r="CG117" s="971"/>
      <c r="CH117" s="971"/>
      <c r="CI117" s="971"/>
      <c r="CJ117" s="971"/>
      <c r="CK117" s="1001"/>
      <c r="CL117" s="1002"/>
      <c r="CM117" s="972" t="s">
        <v>447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128</v>
      </c>
      <c r="DH117" s="1015"/>
      <c r="DI117" s="1015"/>
      <c r="DJ117" s="1015"/>
      <c r="DK117" s="1016"/>
      <c r="DL117" s="1017" t="s">
        <v>128</v>
      </c>
      <c r="DM117" s="1015"/>
      <c r="DN117" s="1015"/>
      <c r="DO117" s="1015"/>
      <c r="DP117" s="1016"/>
      <c r="DQ117" s="1017" t="s">
        <v>128</v>
      </c>
      <c r="DR117" s="1015"/>
      <c r="DS117" s="1015"/>
      <c r="DT117" s="1015"/>
      <c r="DU117" s="1016"/>
      <c r="DV117" s="1018" t="s">
        <v>128</v>
      </c>
      <c r="DW117" s="1019"/>
      <c r="DX117" s="1019"/>
      <c r="DY117" s="1019"/>
      <c r="DZ117" s="1020"/>
    </row>
    <row r="118" spans="1:130" s="247" customFormat="1" ht="26.25" customHeight="1" x14ac:dyDescent="0.15">
      <c r="A118" s="960" t="s">
        <v>420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418</v>
      </c>
      <c r="AB118" s="941"/>
      <c r="AC118" s="941"/>
      <c r="AD118" s="941"/>
      <c r="AE118" s="942"/>
      <c r="AF118" s="940" t="s">
        <v>302</v>
      </c>
      <c r="AG118" s="941"/>
      <c r="AH118" s="941"/>
      <c r="AI118" s="941"/>
      <c r="AJ118" s="942"/>
      <c r="AK118" s="940" t="s">
        <v>301</v>
      </c>
      <c r="AL118" s="941"/>
      <c r="AM118" s="941"/>
      <c r="AN118" s="941"/>
      <c r="AO118" s="942"/>
      <c r="AP118" s="1027" t="s">
        <v>419</v>
      </c>
      <c r="AQ118" s="1028"/>
      <c r="AR118" s="1028"/>
      <c r="AS118" s="1028"/>
      <c r="AT118" s="1029"/>
      <c r="AU118" s="956"/>
      <c r="AV118" s="957"/>
      <c r="AW118" s="957"/>
      <c r="AX118" s="957"/>
      <c r="AY118" s="957"/>
      <c r="AZ118" s="1030" t="s">
        <v>448</v>
      </c>
      <c r="BA118" s="1021"/>
      <c r="BB118" s="1021"/>
      <c r="BC118" s="1021"/>
      <c r="BD118" s="1021"/>
      <c r="BE118" s="1021"/>
      <c r="BF118" s="1021"/>
      <c r="BG118" s="1021"/>
      <c r="BH118" s="1021"/>
      <c r="BI118" s="1021"/>
      <c r="BJ118" s="1021"/>
      <c r="BK118" s="1021"/>
      <c r="BL118" s="1021"/>
      <c r="BM118" s="1021"/>
      <c r="BN118" s="1021"/>
      <c r="BO118" s="1021"/>
      <c r="BP118" s="1022"/>
      <c r="BQ118" s="1053" t="s">
        <v>128</v>
      </c>
      <c r="BR118" s="1054"/>
      <c r="BS118" s="1054"/>
      <c r="BT118" s="1054"/>
      <c r="BU118" s="1054"/>
      <c r="BV118" s="1054" t="s">
        <v>449</v>
      </c>
      <c r="BW118" s="1054"/>
      <c r="BX118" s="1054"/>
      <c r="BY118" s="1054"/>
      <c r="BZ118" s="1054"/>
      <c r="CA118" s="1054" t="s">
        <v>128</v>
      </c>
      <c r="CB118" s="1054"/>
      <c r="CC118" s="1054"/>
      <c r="CD118" s="1054"/>
      <c r="CE118" s="1054"/>
      <c r="CF118" s="970" t="s">
        <v>128</v>
      </c>
      <c r="CG118" s="971"/>
      <c r="CH118" s="971"/>
      <c r="CI118" s="971"/>
      <c r="CJ118" s="971"/>
      <c r="CK118" s="1001"/>
      <c r="CL118" s="1002"/>
      <c r="CM118" s="972" t="s">
        <v>450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128</v>
      </c>
      <c r="DH118" s="1015"/>
      <c r="DI118" s="1015"/>
      <c r="DJ118" s="1015"/>
      <c r="DK118" s="1016"/>
      <c r="DL118" s="1017" t="s">
        <v>128</v>
      </c>
      <c r="DM118" s="1015"/>
      <c r="DN118" s="1015"/>
      <c r="DO118" s="1015"/>
      <c r="DP118" s="1016"/>
      <c r="DQ118" s="1017" t="s">
        <v>128</v>
      </c>
      <c r="DR118" s="1015"/>
      <c r="DS118" s="1015"/>
      <c r="DT118" s="1015"/>
      <c r="DU118" s="1016"/>
      <c r="DV118" s="1018" t="s">
        <v>128</v>
      </c>
      <c r="DW118" s="1019"/>
      <c r="DX118" s="1019"/>
      <c r="DY118" s="1019"/>
      <c r="DZ118" s="1020"/>
    </row>
    <row r="119" spans="1:130" s="247" customFormat="1" ht="26.25" customHeight="1" x14ac:dyDescent="0.15">
      <c r="A119" s="1114" t="s">
        <v>423</v>
      </c>
      <c r="B119" s="1000"/>
      <c r="C119" s="979" t="s">
        <v>424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128</v>
      </c>
      <c r="AG119" s="948"/>
      <c r="AH119" s="948"/>
      <c r="AI119" s="948"/>
      <c r="AJ119" s="949"/>
      <c r="AK119" s="950" t="s">
        <v>128</v>
      </c>
      <c r="AL119" s="948"/>
      <c r="AM119" s="948"/>
      <c r="AN119" s="948"/>
      <c r="AO119" s="949"/>
      <c r="AP119" s="951" t="s">
        <v>128</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451</v>
      </c>
      <c r="BP119" s="1062"/>
      <c r="BQ119" s="1053">
        <v>8034428</v>
      </c>
      <c r="BR119" s="1054"/>
      <c r="BS119" s="1054"/>
      <c r="BT119" s="1054"/>
      <c r="BU119" s="1054"/>
      <c r="BV119" s="1054">
        <v>7483842</v>
      </c>
      <c r="BW119" s="1054"/>
      <c r="BX119" s="1054"/>
      <c r="BY119" s="1054"/>
      <c r="BZ119" s="1054"/>
      <c r="CA119" s="1054">
        <v>7330982</v>
      </c>
      <c r="CB119" s="1054"/>
      <c r="CC119" s="1054"/>
      <c r="CD119" s="1054"/>
      <c r="CE119" s="1054"/>
      <c r="CF119" s="1055"/>
      <c r="CG119" s="1056"/>
      <c r="CH119" s="1056"/>
      <c r="CI119" s="1056"/>
      <c r="CJ119" s="1057"/>
      <c r="CK119" s="1003"/>
      <c r="CL119" s="1004"/>
      <c r="CM119" s="1058" t="s">
        <v>452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128</v>
      </c>
      <c r="DH119" s="1040"/>
      <c r="DI119" s="1040"/>
      <c r="DJ119" s="1040"/>
      <c r="DK119" s="1041"/>
      <c r="DL119" s="1039" t="s">
        <v>128</v>
      </c>
      <c r="DM119" s="1040"/>
      <c r="DN119" s="1040"/>
      <c r="DO119" s="1040"/>
      <c r="DP119" s="1041"/>
      <c r="DQ119" s="1039" t="s">
        <v>128</v>
      </c>
      <c r="DR119" s="1040"/>
      <c r="DS119" s="1040"/>
      <c r="DT119" s="1040"/>
      <c r="DU119" s="1041"/>
      <c r="DV119" s="1042" t="s">
        <v>128</v>
      </c>
      <c r="DW119" s="1043"/>
      <c r="DX119" s="1043"/>
      <c r="DY119" s="1043"/>
      <c r="DZ119" s="1044"/>
    </row>
    <row r="120" spans="1:130" s="247" customFormat="1" ht="26.25" customHeight="1" x14ac:dyDescent="0.15">
      <c r="A120" s="1115"/>
      <c r="B120" s="1002"/>
      <c r="C120" s="972" t="s">
        <v>428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128</v>
      </c>
      <c r="AB120" s="1015"/>
      <c r="AC120" s="1015"/>
      <c r="AD120" s="1015"/>
      <c r="AE120" s="1016"/>
      <c r="AF120" s="1017" t="s">
        <v>128</v>
      </c>
      <c r="AG120" s="1015"/>
      <c r="AH120" s="1015"/>
      <c r="AI120" s="1015"/>
      <c r="AJ120" s="1016"/>
      <c r="AK120" s="1017" t="s">
        <v>128</v>
      </c>
      <c r="AL120" s="1015"/>
      <c r="AM120" s="1015"/>
      <c r="AN120" s="1015"/>
      <c r="AO120" s="1016"/>
      <c r="AP120" s="1018" t="s">
        <v>128</v>
      </c>
      <c r="AQ120" s="1019"/>
      <c r="AR120" s="1019"/>
      <c r="AS120" s="1019"/>
      <c r="AT120" s="1020"/>
      <c r="AU120" s="1045" t="s">
        <v>453</v>
      </c>
      <c r="AV120" s="1046"/>
      <c r="AW120" s="1046"/>
      <c r="AX120" s="1046"/>
      <c r="AY120" s="1047"/>
      <c r="AZ120" s="996" t="s">
        <v>454</v>
      </c>
      <c r="BA120" s="945"/>
      <c r="BB120" s="945"/>
      <c r="BC120" s="945"/>
      <c r="BD120" s="945"/>
      <c r="BE120" s="945"/>
      <c r="BF120" s="945"/>
      <c r="BG120" s="945"/>
      <c r="BH120" s="945"/>
      <c r="BI120" s="945"/>
      <c r="BJ120" s="945"/>
      <c r="BK120" s="945"/>
      <c r="BL120" s="945"/>
      <c r="BM120" s="945"/>
      <c r="BN120" s="945"/>
      <c r="BO120" s="945"/>
      <c r="BP120" s="946"/>
      <c r="BQ120" s="982">
        <v>2055113</v>
      </c>
      <c r="BR120" s="983"/>
      <c r="BS120" s="983"/>
      <c r="BT120" s="983"/>
      <c r="BU120" s="983"/>
      <c r="BV120" s="983">
        <v>1770065</v>
      </c>
      <c r="BW120" s="983"/>
      <c r="BX120" s="983"/>
      <c r="BY120" s="983"/>
      <c r="BZ120" s="983"/>
      <c r="CA120" s="983">
        <v>1756419</v>
      </c>
      <c r="CB120" s="983"/>
      <c r="CC120" s="983"/>
      <c r="CD120" s="983"/>
      <c r="CE120" s="983"/>
      <c r="CF120" s="997">
        <v>63.9</v>
      </c>
      <c r="CG120" s="998"/>
      <c r="CH120" s="998"/>
      <c r="CI120" s="998"/>
      <c r="CJ120" s="998"/>
      <c r="CK120" s="1063" t="s">
        <v>455</v>
      </c>
      <c r="CL120" s="1064"/>
      <c r="CM120" s="1064"/>
      <c r="CN120" s="1064"/>
      <c r="CO120" s="1065"/>
      <c r="CP120" s="1071" t="s">
        <v>456</v>
      </c>
      <c r="CQ120" s="1072"/>
      <c r="CR120" s="1072"/>
      <c r="CS120" s="1072"/>
      <c r="CT120" s="1072"/>
      <c r="CU120" s="1072"/>
      <c r="CV120" s="1072"/>
      <c r="CW120" s="1072"/>
      <c r="CX120" s="1072"/>
      <c r="CY120" s="1072"/>
      <c r="CZ120" s="1072"/>
      <c r="DA120" s="1072"/>
      <c r="DB120" s="1072"/>
      <c r="DC120" s="1072"/>
      <c r="DD120" s="1072"/>
      <c r="DE120" s="1072"/>
      <c r="DF120" s="1073"/>
      <c r="DG120" s="982">
        <v>775690</v>
      </c>
      <c r="DH120" s="983"/>
      <c r="DI120" s="983"/>
      <c r="DJ120" s="983"/>
      <c r="DK120" s="983"/>
      <c r="DL120" s="983">
        <v>701764</v>
      </c>
      <c r="DM120" s="983"/>
      <c r="DN120" s="983"/>
      <c r="DO120" s="983"/>
      <c r="DP120" s="983"/>
      <c r="DQ120" s="983">
        <v>658914</v>
      </c>
      <c r="DR120" s="983"/>
      <c r="DS120" s="983"/>
      <c r="DT120" s="983"/>
      <c r="DU120" s="983"/>
      <c r="DV120" s="984">
        <v>24</v>
      </c>
      <c r="DW120" s="984"/>
      <c r="DX120" s="984"/>
      <c r="DY120" s="984"/>
      <c r="DZ120" s="985"/>
    </row>
    <row r="121" spans="1:130" s="247" customFormat="1" ht="26.25" customHeight="1" x14ac:dyDescent="0.15">
      <c r="A121" s="1115"/>
      <c r="B121" s="1002"/>
      <c r="C121" s="1023" t="s">
        <v>457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128</v>
      </c>
      <c r="AB121" s="1015"/>
      <c r="AC121" s="1015"/>
      <c r="AD121" s="1015"/>
      <c r="AE121" s="1016"/>
      <c r="AF121" s="1017" t="s">
        <v>128</v>
      </c>
      <c r="AG121" s="1015"/>
      <c r="AH121" s="1015"/>
      <c r="AI121" s="1015"/>
      <c r="AJ121" s="1016"/>
      <c r="AK121" s="1017" t="s">
        <v>128</v>
      </c>
      <c r="AL121" s="1015"/>
      <c r="AM121" s="1015"/>
      <c r="AN121" s="1015"/>
      <c r="AO121" s="1016"/>
      <c r="AP121" s="1018" t="s">
        <v>128</v>
      </c>
      <c r="AQ121" s="1019"/>
      <c r="AR121" s="1019"/>
      <c r="AS121" s="1019"/>
      <c r="AT121" s="1020"/>
      <c r="AU121" s="1048"/>
      <c r="AV121" s="1049"/>
      <c r="AW121" s="1049"/>
      <c r="AX121" s="1049"/>
      <c r="AY121" s="1050"/>
      <c r="AZ121" s="1005" t="s">
        <v>458</v>
      </c>
      <c r="BA121" s="1006"/>
      <c r="BB121" s="1006"/>
      <c r="BC121" s="1006"/>
      <c r="BD121" s="1006"/>
      <c r="BE121" s="1006"/>
      <c r="BF121" s="1006"/>
      <c r="BG121" s="1006"/>
      <c r="BH121" s="1006"/>
      <c r="BI121" s="1006"/>
      <c r="BJ121" s="1006"/>
      <c r="BK121" s="1006"/>
      <c r="BL121" s="1006"/>
      <c r="BM121" s="1006"/>
      <c r="BN121" s="1006"/>
      <c r="BO121" s="1006"/>
      <c r="BP121" s="1007"/>
      <c r="BQ121" s="975">
        <v>511074</v>
      </c>
      <c r="BR121" s="976"/>
      <c r="BS121" s="976"/>
      <c r="BT121" s="976"/>
      <c r="BU121" s="976"/>
      <c r="BV121" s="976">
        <v>468507</v>
      </c>
      <c r="BW121" s="976"/>
      <c r="BX121" s="976"/>
      <c r="BY121" s="976"/>
      <c r="BZ121" s="976"/>
      <c r="CA121" s="976">
        <v>430347</v>
      </c>
      <c r="CB121" s="976"/>
      <c r="CC121" s="976"/>
      <c r="CD121" s="976"/>
      <c r="CE121" s="976"/>
      <c r="CF121" s="970">
        <v>15.7</v>
      </c>
      <c r="CG121" s="971"/>
      <c r="CH121" s="971"/>
      <c r="CI121" s="971"/>
      <c r="CJ121" s="971"/>
      <c r="CK121" s="1066"/>
      <c r="CL121" s="1067"/>
      <c r="CM121" s="1067"/>
      <c r="CN121" s="1067"/>
      <c r="CO121" s="1068"/>
      <c r="CP121" s="1076" t="s">
        <v>402</v>
      </c>
      <c r="CQ121" s="1077"/>
      <c r="CR121" s="1077"/>
      <c r="CS121" s="1077"/>
      <c r="CT121" s="1077"/>
      <c r="CU121" s="1077"/>
      <c r="CV121" s="1077"/>
      <c r="CW121" s="1077"/>
      <c r="CX121" s="1077"/>
      <c r="CY121" s="1077"/>
      <c r="CZ121" s="1077"/>
      <c r="DA121" s="1077"/>
      <c r="DB121" s="1077"/>
      <c r="DC121" s="1077"/>
      <c r="DD121" s="1077"/>
      <c r="DE121" s="1077"/>
      <c r="DF121" s="1078"/>
      <c r="DG121" s="975">
        <v>644977</v>
      </c>
      <c r="DH121" s="976"/>
      <c r="DI121" s="976"/>
      <c r="DJ121" s="976"/>
      <c r="DK121" s="976"/>
      <c r="DL121" s="976">
        <v>598781</v>
      </c>
      <c r="DM121" s="976"/>
      <c r="DN121" s="976"/>
      <c r="DO121" s="976"/>
      <c r="DP121" s="976"/>
      <c r="DQ121" s="976">
        <v>544636</v>
      </c>
      <c r="DR121" s="976"/>
      <c r="DS121" s="976"/>
      <c r="DT121" s="976"/>
      <c r="DU121" s="976"/>
      <c r="DV121" s="977">
        <v>19.8</v>
      </c>
      <c r="DW121" s="977"/>
      <c r="DX121" s="977"/>
      <c r="DY121" s="977"/>
      <c r="DZ121" s="978"/>
    </row>
    <row r="122" spans="1:130" s="247" customFormat="1" ht="26.25" customHeight="1" x14ac:dyDescent="0.15">
      <c r="A122" s="1115"/>
      <c r="B122" s="1002"/>
      <c r="C122" s="972" t="s">
        <v>438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128</v>
      </c>
      <c r="AG122" s="1015"/>
      <c r="AH122" s="1015"/>
      <c r="AI122" s="1015"/>
      <c r="AJ122" s="1016"/>
      <c r="AK122" s="1017" t="s">
        <v>128</v>
      </c>
      <c r="AL122" s="1015"/>
      <c r="AM122" s="1015"/>
      <c r="AN122" s="1015"/>
      <c r="AO122" s="1016"/>
      <c r="AP122" s="1018" t="s">
        <v>449</v>
      </c>
      <c r="AQ122" s="1019"/>
      <c r="AR122" s="1019"/>
      <c r="AS122" s="1019"/>
      <c r="AT122" s="1020"/>
      <c r="AU122" s="1048"/>
      <c r="AV122" s="1049"/>
      <c r="AW122" s="1049"/>
      <c r="AX122" s="1049"/>
      <c r="AY122" s="1050"/>
      <c r="AZ122" s="1030" t="s">
        <v>459</v>
      </c>
      <c r="BA122" s="1021"/>
      <c r="BB122" s="1021"/>
      <c r="BC122" s="1021"/>
      <c r="BD122" s="1021"/>
      <c r="BE122" s="1021"/>
      <c r="BF122" s="1021"/>
      <c r="BG122" s="1021"/>
      <c r="BH122" s="1021"/>
      <c r="BI122" s="1021"/>
      <c r="BJ122" s="1021"/>
      <c r="BK122" s="1021"/>
      <c r="BL122" s="1021"/>
      <c r="BM122" s="1021"/>
      <c r="BN122" s="1021"/>
      <c r="BO122" s="1021"/>
      <c r="BP122" s="1022"/>
      <c r="BQ122" s="1053">
        <v>5388084</v>
      </c>
      <c r="BR122" s="1054"/>
      <c r="BS122" s="1054"/>
      <c r="BT122" s="1054"/>
      <c r="BU122" s="1054"/>
      <c r="BV122" s="1054">
        <v>5031230</v>
      </c>
      <c r="BW122" s="1054"/>
      <c r="BX122" s="1054"/>
      <c r="BY122" s="1054"/>
      <c r="BZ122" s="1054"/>
      <c r="CA122" s="1054">
        <v>4979135</v>
      </c>
      <c r="CB122" s="1054"/>
      <c r="CC122" s="1054"/>
      <c r="CD122" s="1054"/>
      <c r="CE122" s="1054"/>
      <c r="CF122" s="1074">
        <v>181.1</v>
      </c>
      <c r="CG122" s="1075"/>
      <c r="CH122" s="1075"/>
      <c r="CI122" s="1075"/>
      <c r="CJ122" s="1075"/>
      <c r="CK122" s="1066"/>
      <c r="CL122" s="1067"/>
      <c r="CM122" s="1067"/>
      <c r="CN122" s="1067"/>
      <c r="CO122" s="1068"/>
      <c r="CP122" s="1076" t="s">
        <v>399</v>
      </c>
      <c r="CQ122" s="1077"/>
      <c r="CR122" s="1077"/>
      <c r="CS122" s="1077"/>
      <c r="CT122" s="1077"/>
      <c r="CU122" s="1077"/>
      <c r="CV122" s="1077"/>
      <c r="CW122" s="1077"/>
      <c r="CX122" s="1077"/>
      <c r="CY122" s="1077"/>
      <c r="CZ122" s="1077"/>
      <c r="DA122" s="1077"/>
      <c r="DB122" s="1077"/>
      <c r="DC122" s="1077"/>
      <c r="DD122" s="1077"/>
      <c r="DE122" s="1077"/>
      <c r="DF122" s="1078"/>
      <c r="DG122" s="975">
        <v>16619</v>
      </c>
      <c r="DH122" s="976"/>
      <c r="DI122" s="976"/>
      <c r="DJ122" s="976"/>
      <c r="DK122" s="976"/>
      <c r="DL122" s="976">
        <v>11497</v>
      </c>
      <c r="DM122" s="976"/>
      <c r="DN122" s="976"/>
      <c r="DO122" s="976"/>
      <c r="DP122" s="976"/>
      <c r="DQ122" s="976">
        <v>7012</v>
      </c>
      <c r="DR122" s="976"/>
      <c r="DS122" s="976"/>
      <c r="DT122" s="976"/>
      <c r="DU122" s="976"/>
      <c r="DV122" s="977">
        <v>0.3</v>
      </c>
      <c r="DW122" s="977"/>
      <c r="DX122" s="977"/>
      <c r="DY122" s="977"/>
      <c r="DZ122" s="978"/>
    </row>
    <row r="123" spans="1:130" s="247" customFormat="1" ht="26.25" customHeight="1" x14ac:dyDescent="0.15">
      <c r="A123" s="1115"/>
      <c r="B123" s="1002"/>
      <c r="C123" s="972" t="s">
        <v>444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128</v>
      </c>
      <c r="AB123" s="1015"/>
      <c r="AC123" s="1015"/>
      <c r="AD123" s="1015"/>
      <c r="AE123" s="1016"/>
      <c r="AF123" s="1017" t="s">
        <v>128</v>
      </c>
      <c r="AG123" s="1015"/>
      <c r="AH123" s="1015"/>
      <c r="AI123" s="1015"/>
      <c r="AJ123" s="1016"/>
      <c r="AK123" s="1017" t="s">
        <v>128</v>
      </c>
      <c r="AL123" s="1015"/>
      <c r="AM123" s="1015"/>
      <c r="AN123" s="1015"/>
      <c r="AO123" s="1016"/>
      <c r="AP123" s="1018" t="s">
        <v>128</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460</v>
      </c>
      <c r="BP123" s="1062"/>
      <c r="BQ123" s="1121">
        <v>7954271</v>
      </c>
      <c r="BR123" s="1122"/>
      <c r="BS123" s="1122"/>
      <c r="BT123" s="1122"/>
      <c r="BU123" s="1122"/>
      <c r="BV123" s="1122">
        <v>7269802</v>
      </c>
      <c r="BW123" s="1122"/>
      <c r="BX123" s="1122"/>
      <c r="BY123" s="1122"/>
      <c r="BZ123" s="1122"/>
      <c r="CA123" s="1122">
        <v>7165901</v>
      </c>
      <c r="CB123" s="1122"/>
      <c r="CC123" s="1122"/>
      <c r="CD123" s="1122"/>
      <c r="CE123" s="1122"/>
      <c r="CF123" s="1055"/>
      <c r="CG123" s="1056"/>
      <c r="CH123" s="1056"/>
      <c r="CI123" s="1056"/>
      <c r="CJ123" s="1057"/>
      <c r="CK123" s="1066"/>
      <c r="CL123" s="1067"/>
      <c r="CM123" s="1067"/>
      <c r="CN123" s="1067"/>
      <c r="CO123" s="1068"/>
      <c r="CP123" s="1076" t="s">
        <v>398</v>
      </c>
      <c r="CQ123" s="1077"/>
      <c r="CR123" s="1077"/>
      <c r="CS123" s="1077"/>
      <c r="CT123" s="1077"/>
      <c r="CU123" s="1077"/>
      <c r="CV123" s="1077"/>
      <c r="CW123" s="1077"/>
      <c r="CX123" s="1077"/>
      <c r="CY123" s="1077"/>
      <c r="CZ123" s="1077"/>
      <c r="DA123" s="1077"/>
      <c r="DB123" s="1077"/>
      <c r="DC123" s="1077"/>
      <c r="DD123" s="1077"/>
      <c r="DE123" s="1077"/>
      <c r="DF123" s="1078"/>
      <c r="DG123" s="1014" t="s">
        <v>128</v>
      </c>
      <c r="DH123" s="1015"/>
      <c r="DI123" s="1015"/>
      <c r="DJ123" s="1015"/>
      <c r="DK123" s="1016"/>
      <c r="DL123" s="1017" t="s">
        <v>128</v>
      </c>
      <c r="DM123" s="1015"/>
      <c r="DN123" s="1015"/>
      <c r="DO123" s="1015"/>
      <c r="DP123" s="1016"/>
      <c r="DQ123" s="1017" t="s">
        <v>128</v>
      </c>
      <c r="DR123" s="1015"/>
      <c r="DS123" s="1015"/>
      <c r="DT123" s="1015"/>
      <c r="DU123" s="1016"/>
      <c r="DV123" s="1018" t="s">
        <v>128</v>
      </c>
      <c r="DW123" s="1019"/>
      <c r="DX123" s="1019"/>
      <c r="DY123" s="1019"/>
      <c r="DZ123" s="1020"/>
    </row>
    <row r="124" spans="1:130" s="247" customFormat="1" ht="26.25" customHeight="1" thickBot="1" x14ac:dyDescent="0.2">
      <c r="A124" s="1115"/>
      <c r="B124" s="1002"/>
      <c r="C124" s="972" t="s">
        <v>447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128</v>
      </c>
      <c r="AB124" s="1015"/>
      <c r="AC124" s="1015"/>
      <c r="AD124" s="1015"/>
      <c r="AE124" s="1016"/>
      <c r="AF124" s="1017" t="s">
        <v>128</v>
      </c>
      <c r="AG124" s="1015"/>
      <c r="AH124" s="1015"/>
      <c r="AI124" s="1015"/>
      <c r="AJ124" s="1016"/>
      <c r="AK124" s="1017" t="s">
        <v>128</v>
      </c>
      <c r="AL124" s="1015"/>
      <c r="AM124" s="1015"/>
      <c r="AN124" s="1015"/>
      <c r="AO124" s="1016"/>
      <c r="AP124" s="1018" t="s">
        <v>128</v>
      </c>
      <c r="AQ124" s="1019"/>
      <c r="AR124" s="1019"/>
      <c r="AS124" s="1019"/>
      <c r="AT124" s="1020"/>
      <c r="AU124" s="1117" t="s">
        <v>461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2.8</v>
      </c>
      <c r="BR124" s="1084"/>
      <c r="BS124" s="1084"/>
      <c r="BT124" s="1084"/>
      <c r="BU124" s="1084"/>
      <c r="BV124" s="1084">
        <v>7.9</v>
      </c>
      <c r="BW124" s="1084"/>
      <c r="BX124" s="1084"/>
      <c r="BY124" s="1084"/>
      <c r="BZ124" s="1084"/>
      <c r="CA124" s="1084">
        <v>6</v>
      </c>
      <c r="CB124" s="1084"/>
      <c r="CC124" s="1084"/>
      <c r="CD124" s="1084"/>
      <c r="CE124" s="1084"/>
      <c r="CF124" s="1085"/>
      <c r="CG124" s="1086"/>
      <c r="CH124" s="1086"/>
      <c r="CI124" s="1086"/>
      <c r="CJ124" s="1087"/>
      <c r="CK124" s="1069"/>
      <c r="CL124" s="1069"/>
      <c r="CM124" s="1069"/>
      <c r="CN124" s="1069"/>
      <c r="CO124" s="1070"/>
      <c r="CP124" s="1076" t="s">
        <v>462</v>
      </c>
      <c r="CQ124" s="1077"/>
      <c r="CR124" s="1077"/>
      <c r="CS124" s="1077"/>
      <c r="CT124" s="1077"/>
      <c r="CU124" s="1077"/>
      <c r="CV124" s="1077"/>
      <c r="CW124" s="1077"/>
      <c r="CX124" s="1077"/>
      <c r="CY124" s="1077"/>
      <c r="CZ124" s="1077"/>
      <c r="DA124" s="1077"/>
      <c r="DB124" s="1077"/>
      <c r="DC124" s="1077"/>
      <c r="DD124" s="1077"/>
      <c r="DE124" s="1077"/>
      <c r="DF124" s="1078"/>
      <c r="DG124" s="1061" t="s">
        <v>128</v>
      </c>
      <c r="DH124" s="1040"/>
      <c r="DI124" s="1040"/>
      <c r="DJ124" s="1040"/>
      <c r="DK124" s="1041"/>
      <c r="DL124" s="1039" t="s">
        <v>128</v>
      </c>
      <c r="DM124" s="1040"/>
      <c r="DN124" s="1040"/>
      <c r="DO124" s="1040"/>
      <c r="DP124" s="1041"/>
      <c r="DQ124" s="1039" t="s">
        <v>128</v>
      </c>
      <c r="DR124" s="1040"/>
      <c r="DS124" s="1040"/>
      <c r="DT124" s="1040"/>
      <c r="DU124" s="1041"/>
      <c r="DV124" s="1042" t="s">
        <v>128</v>
      </c>
      <c r="DW124" s="1043"/>
      <c r="DX124" s="1043"/>
      <c r="DY124" s="1043"/>
      <c r="DZ124" s="1044"/>
    </row>
    <row r="125" spans="1:130" s="247" customFormat="1" ht="26.25" customHeight="1" x14ac:dyDescent="0.15">
      <c r="A125" s="1115"/>
      <c r="B125" s="1002"/>
      <c r="C125" s="972" t="s">
        <v>450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463</v>
      </c>
      <c r="CL125" s="1064"/>
      <c r="CM125" s="1064"/>
      <c r="CN125" s="1064"/>
      <c r="CO125" s="1065"/>
      <c r="CP125" s="996" t="s">
        <v>464</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15"/>
      <c r="B126" s="1002"/>
      <c r="C126" s="972" t="s">
        <v>452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128</v>
      </c>
      <c r="AB126" s="1015"/>
      <c r="AC126" s="1015"/>
      <c r="AD126" s="1015"/>
      <c r="AE126" s="1016"/>
      <c r="AF126" s="1017" t="s">
        <v>128</v>
      </c>
      <c r="AG126" s="1015"/>
      <c r="AH126" s="1015"/>
      <c r="AI126" s="1015"/>
      <c r="AJ126" s="1016"/>
      <c r="AK126" s="1017" t="s">
        <v>128</v>
      </c>
      <c r="AL126" s="1015"/>
      <c r="AM126" s="1015"/>
      <c r="AN126" s="1015"/>
      <c r="AO126" s="1016"/>
      <c r="AP126" s="1018" t="s">
        <v>128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465</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128</v>
      </c>
      <c r="DM126" s="976"/>
      <c r="DN126" s="976"/>
      <c r="DO126" s="976"/>
      <c r="DP126" s="976"/>
      <c r="DQ126" s="976" t="s">
        <v>128</v>
      </c>
      <c r="DR126" s="976"/>
      <c r="DS126" s="976"/>
      <c r="DT126" s="976"/>
      <c r="DU126" s="976"/>
      <c r="DV126" s="977" t="s">
        <v>128</v>
      </c>
      <c r="DW126" s="977"/>
      <c r="DX126" s="977"/>
      <c r="DY126" s="977"/>
      <c r="DZ126" s="978"/>
    </row>
    <row r="127" spans="1:130" s="247" customFormat="1" ht="26.25" customHeight="1" x14ac:dyDescent="0.15">
      <c r="A127" s="1116"/>
      <c r="B127" s="1004"/>
      <c r="C127" s="1058" t="s">
        <v>466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1273</v>
      </c>
      <c r="AB127" s="1015"/>
      <c r="AC127" s="1015"/>
      <c r="AD127" s="1015"/>
      <c r="AE127" s="1016"/>
      <c r="AF127" s="1017">
        <v>1025</v>
      </c>
      <c r="AG127" s="1015"/>
      <c r="AH127" s="1015"/>
      <c r="AI127" s="1015"/>
      <c r="AJ127" s="1016"/>
      <c r="AK127" s="1017">
        <v>921</v>
      </c>
      <c r="AL127" s="1015"/>
      <c r="AM127" s="1015"/>
      <c r="AN127" s="1015"/>
      <c r="AO127" s="1016"/>
      <c r="AP127" s="1018">
        <v>0</v>
      </c>
      <c r="AQ127" s="1019"/>
      <c r="AR127" s="1019"/>
      <c r="AS127" s="1019"/>
      <c r="AT127" s="1020"/>
      <c r="AU127" s="283"/>
      <c r="AV127" s="283"/>
      <c r="AW127" s="283"/>
      <c r="AX127" s="1088" t="s">
        <v>467</v>
      </c>
      <c r="AY127" s="1089"/>
      <c r="AZ127" s="1089"/>
      <c r="BA127" s="1089"/>
      <c r="BB127" s="1089"/>
      <c r="BC127" s="1089"/>
      <c r="BD127" s="1089"/>
      <c r="BE127" s="1090"/>
      <c r="BF127" s="1091" t="s">
        <v>468</v>
      </c>
      <c r="BG127" s="1089"/>
      <c r="BH127" s="1089"/>
      <c r="BI127" s="1089"/>
      <c r="BJ127" s="1089"/>
      <c r="BK127" s="1089"/>
      <c r="BL127" s="1090"/>
      <c r="BM127" s="1091" t="s">
        <v>469</v>
      </c>
      <c r="BN127" s="1089"/>
      <c r="BO127" s="1089"/>
      <c r="BP127" s="1089"/>
      <c r="BQ127" s="1089"/>
      <c r="BR127" s="1089"/>
      <c r="BS127" s="1090"/>
      <c r="BT127" s="1091" t="s">
        <v>470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471</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128</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
      <c r="A128" s="1099" t="s">
        <v>472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473</v>
      </c>
      <c r="X128" s="1101"/>
      <c r="Y128" s="1101"/>
      <c r="Z128" s="1102"/>
      <c r="AA128" s="1103">
        <v>58724</v>
      </c>
      <c r="AB128" s="1104"/>
      <c r="AC128" s="1104"/>
      <c r="AD128" s="1104"/>
      <c r="AE128" s="1105"/>
      <c r="AF128" s="1106">
        <v>56551</v>
      </c>
      <c r="AG128" s="1104"/>
      <c r="AH128" s="1104"/>
      <c r="AI128" s="1104"/>
      <c r="AJ128" s="1105"/>
      <c r="AK128" s="1106">
        <v>53590</v>
      </c>
      <c r="AL128" s="1104"/>
      <c r="AM128" s="1104"/>
      <c r="AN128" s="1104"/>
      <c r="AO128" s="1105"/>
      <c r="AP128" s="1107"/>
      <c r="AQ128" s="1108"/>
      <c r="AR128" s="1108"/>
      <c r="AS128" s="1108"/>
      <c r="AT128" s="1109"/>
      <c r="AU128" s="283"/>
      <c r="AV128" s="283"/>
      <c r="AW128" s="283"/>
      <c r="AX128" s="944" t="s">
        <v>474</v>
      </c>
      <c r="AY128" s="945"/>
      <c r="AZ128" s="945"/>
      <c r="BA128" s="945"/>
      <c r="BB128" s="945"/>
      <c r="BC128" s="945"/>
      <c r="BD128" s="945"/>
      <c r="BE128" s="946"/>
      <c r="BF128" s="1110" t="s">
        <v>128</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475</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128</v>
      </c>
      <c r="DR128" s="1096"/>
      <c r="DS128" s="1096"/>
      <c r="DT128" s="1096"/>
      <c r="DU128" s="1096"/>
      <c r="DV128" s="1097" t="s">
        <v>128</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476</v>
      </c>
      <c r="X129" s="1130"/>
      <c r="Y129" s="1130"/>
      <c r="Z129" s="1131"/>
      <c r="AA129" s="1014">
        <v>3445511</v>
      </c>
      <c r="AB129" s="1015"/>
      <c r="AC129" s="1015"/>
      <c r="AD129" s="1015"/>
      <c r="AE129" s="1016"/>
      <c r="AF129" s="1017">
        <v>3382411</v>
      </c>
      <c r="AG129" s="1015"/>
      <c r="AH129" s="1015"/>
      <c r="AI129" s="1015"/>
      <c r="AJ129" s="1016"/>
      <c r="AK129" s="1017">
        <v>3393479</v>
      </c>
      <c r="AL129" s="1015"/>
      <c r="AM129" s="1015"/>
      <c r="AN129" s="1015"/>
      <c r="AO129" s="1016"/>
      <c r="AP129" s="1132"/>
      <c r="AQ129" s="1133"/>
      <c r="AR129" s="1133"/>
      <c r="AS129" s="1133"/>
      <c r="AT129" s="1134"/>
      <c r="AU129" s="285"/>
      <c r="AV129" s="285"/>
      <c r="AW129" s="285"/>
      <c r="AX129" s="1123" t="s">
        <v>477</v>
      </c>
      <c r="AY129" s="1006"/>
      <c r="AZ129" s="1006"/>
      <c r="BA129" s="1006"/>
      <c r="BB129" s="1006"/>
      <c r="BC129" s="1006"/>
      <c r="BD129" s="1006"/>
      <c r="BE129" s="1007"/>
      <c r="BF129" s="1124" t="s">
        <v>128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478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479</v>
      </c>
      <c r="X130" s="1130"/>
      <c r="Y130" s="1130"/>
      <c r="Z130" s="1131"/>
      <c r="AA130" s="1014">
        <v>670634</v>
      </c>
      <c r="AB130" s="1015"/>
      <c r="AC130" s="1015"/>
      <c r="AD130" s="1015"/>
      <c r="AE130" s="1016"/>
      <c r="AF130" s="1017">
        <v>674731</v>
      </c>
      <c r="AG130" s="1015"/>
      <c r="AH130" s="1015"/>
      <c r="AI130" s="1015"/>
      <c r="AJ130" s="1016"/>
      <c r="AK130" s="1017">
        <v>644592</v>
      </c>
      <c r="AL130" s="1015"/>
      <c r="AM130" s="1015"/>
      <c r="AN130" s="1015"/>
      <c r="AO130" s="1016"/>
      <c r="AP130" s="1132"/>
      <c r="AQ130" s="1133"/>
      <c r="AR130" s="1133"/>
      <c r="AS130" s="1133"/>
      <c r="AT130" s="1134"/>
      <c r="AU130" s="285"/>
      <c r="AV130" s="285"/>
      <c r="AW130" s="285"/>
      <c r="AX130" s="1123" t="s">
        <v>480</v>
      </c>
      <c r="AY130" s="1006"/>
      <c r="AZ130" s="1006"/>
      <c r="BA130" s="1006"/>
      <c r="BB130" s="1006"/>
      <c r="BC130" s="1006"/>
      <c r="BD130" s="1006"/>
      <c r="BE130" s="1007"/>
      <c r="BF130" s="1160">
        <v>7.1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481</v>
      </c>
      <c r="X131" s="1168"/>
      <c r="Y131" s="1168"/>
      <c r="Z131" s="1169"/>
      <c r="AA131" s="1061">
        <v>2774877</v>
      </c>
      <c r="AB131" s="1040"/>
      <c r="AC131" s="1040"/>
      <c r="AD131" s="1040"/>
      <c r="AE131" s="1041"/>
      <c r="AF131" s="1039">
        <v>2707680</v>
      </c>
      <c r="AG131" s="1040"/>
      <c r="AH131" s="1040"/>
      <c r="AI131" s="1040"/>
      <c r="AJ131" s="1041"/>
      <c r="AK131" s="1039">
        <v>2748887</v>
      </c>
      <c r="AL131" s="1040"/>
      <c r="AM131" s="1040"/>
      <c r="AN131" s="1040"/>
      <c r="AO131" s="1041"/>
      <c r="AP131" s="1170"/>
      <c r="AQ131" s="1171"/>
      <c r="AR131" s="1171"/>
      <c r="AS131" s="1171"/>
      <c r="AT131" s="1172"/>
      <c r="AU131" s="285"/>
      <c r="AV131" s="285"/>
      <c r="AW131" s="285"/>
      <c r="AX131" s="1142" t="s">
        <v>482</v>
      </c>
      <c r="AY131" s="1093"/>
      <c r="AZ131" s="1093"/>
      <c r="BA131" s="1093"/>
      <c r="BB131" s="1093"/>
      <c r="BC131" s="1093"/>
      <c r="BD131" s="1093"/>
      <c r="BE131" s="1094"/>
      <c r="BF131" s="1143">
        <v>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483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484</v>
      </c>
      <c r="W132" s="1153"/>
      <c r="X132" s="1153"/>
      <c r="Y132" s="1153"/>
      <c r="Z132" s="1154"/>
      <c r="AA132" s="1155">
        <v>6.4126085589999997</v>
      </c>
      <c r="AB132" s="1156"/>
      <c r="AC132" s="1156"/>
      <c r="AD132" s="1156"/>
      <c r="AE132" s="1157"/>
      <c r="AF132" s="1158">
        <v>7.381448325</v>
      </c>
      <c r="AG132" s="1156"/>
      <c r="AH132" s="1156"/>
      <c r="AI132" s="1156"/>
      <c r="AJ132" s="1157"/>
      <c r="AK132" s="1158">
        <v>7.7053003630000001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485</v>
      </c>
      <c r="W133" s="1136"/>
      <c r="X133" s="1136"/>
      <c r="Y133" s="1136"/>
      <c r="Z133" s="1137"/>
      <c r="AA133" s="1138">
        <v>8.5</v>
      </c>
      <c r="AB133" s="1139"/>
      <c r="AC133" s="1139"/>
      <c r="AD133" s="1139"/>
      <c r="AE133" s="1140"/>
      <c r="AF133" s="1138">
        <v>7.3</v>
      </c>
      <c r="AG133" s="1139"/>
      <c r="AH133" s="1139"/>
      <c r="AI133" s="1139"/>
      <c r="AJ133" s="1140"/>
      <c r="AK133" s="1138">
        <v>7.1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oxJAtkgPfGAeCC/7jdWReFkxw/SXVFsbIGvVoNycG8D0SsjDh3bEzD+yxbE/UhA2Ru7FAPtiY2/eM8GsTSXfA==" saltValue="lsqXKlmvaUwg9fJDJyDT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NxwJrrxrZ6hxhfTGRDFgX+xIwO1NNCkCgy9pGANWCjcA+a3sUeR7DqU7ht8jYxWB48ePTJmZqo6Z+L1GjDAJw==" saltValue="4HKbMY1HpGktLgfIVuqs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RZKMho8BzN159GCgXRmQ3yTXVT4xDNSzB19Fd0k/HhLgZgE4M59L1fwamjcAIms6aUQw5zJ0ENa1VZV5mFbrQ==" saltValue="k5XYtqSa7TPoapB4i3kA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487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488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489</v>
      </c>
      <c r="AP7" s="304"/>
      <c r="AQ7" s="305" t="s">
        <v>490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491</v>
      </c>
      <c r="AQ8" s="311" t="s">
        <v>492</v>
      </c>
      <c r="AR8" s="312" t="s">
        <v>493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494</v>
      </c>
      <c r="AL9" s="1179"/>
      <c r="AM9" s="1179"/>
      <c r="AN9" s="1180"/>
      <c r="AO9" s="313">
        <v>950260</v>
      </c>
      <c r="AP9" s="313">
        <v>173310</v>
      </c>
      <c r="AQ9" s="314">
        <v>140211</v>
      </c>
      <c r="AR9" s="315">
        <v>23.6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495</v>
      </c>
      <c r="AL10" s="1179"/>
      <c r="AM10" s="1179"/>
      <c r="AN10" s="1180"/>
      <c r="AO10" s="316">
        <v>168600</v>
      </c>
      <c r="AP10" s="316">
        <v>30750</v>
      </c>
      <c r="AQ10" s="317">
        <v>17469</v>
      </c>
      <c r="AR10" s="318">
        <v>76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496</v>
      </c>
      <c r="AL11" s="1179"/>
      <c r="AM11" s="1179"/>
      <c r="AN11" s="1180"/>
      <c r="AO11" s="316">
        <v>195649</v>
      </c>
      <c r="AP11" s="316">
        <v>35683</v>
      </c>
      <c r="AQ11" s="317">
        <v>23430</v>
      </c>
      <c r="AR11" s="318">
        <v>52.3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497</v>
      </c>
      <c r="AL12" s="1179"/>
      <c r="AM12" s="1179"/>
      <c r="AN12" s="1180"/>
      <c r="AO12" s="316" t="s">
        <v>498</v>
      </c>
      <c r="AP12" s="316" t="s">
        <v>498</v>
      </c>
      <c r="AQ12" s="317">
        <v>2927</v>
      </c>
      <c r="AR12" s="318" t="s">
        <v>498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499</v>
      </c>
      <c r="AL13" s="1179"/>
      <c r="AM13" s="1179"/>
      <c r="AN13" s="1180"/>
      <c r="AO13" s="316" t="s">
        <v>498</v>
      </c>
      <c r="AP13" s="316" t="s">
        <v>498</v>
      </c>
      <c r="AQ13" s="317" t="s">
        <v>498</v>
      </c>
      <c r="AR13" s="318" t="s">
        <v>498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500</v>
      </c>
      <c r="AL14" s="1179"/>
      <c r="AM14" s="1179"/>
      <c r="AN14" s="1180"/>
      <c r="AO14" s="316">
        <v>24012</v>
      </c>
      <c r="AP14" s="316">
        <v>4379</v>
      </c>
      <c r="AQ14" s="317">
        <v>6472</v>
      </c>
      <c r="AR14" s="318">
        <v>-32.299999999999997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501</v>
      </c>
      <c r="AL15" s="1179"/>
      <c r="AM15" s="1179"/>
      <c r="AN15" s="1180"/>
      <c r="AO15" s="316">
        <v>37741</v>
      </c>
      <c r="AP15" s="316">
        <v>6883</v>
      </c>
      <c r="AQ15" s="317">
        <v>3599</v>
      </c>
      <c r="AR15" s="318">
        <v>91.2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502</v>
      </c>
      <c r="AL16" s="1182"/>
      <c r="AM16" s="1182"/>
      <c r="AN16" s="1183"/>
      <c r="AO16" s="316">
        <v>-86258</v>
      </c>
      <c r="AP16" s="316">
        <v>-15732</v>
      </c>
      <c r="AQ16" s="317">
        <v>-14458</v>
      </c>
      <c r="AR16" s="318">
        <v>8.8000000000000007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1290004</v>
      </c>
      <c r="AP17" s="316">
        <v>235273</v>
      </c>
      <c r="AQ17" s="317">
        <v>179649</v>
      </c>
      <c r="AR17" s="318">
        <v>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504</v>
      </c>
      <c r="AP20" s="324" t="s">
        <v>505</v>
      </c>
      <c r="AQ20" s="325" t="s">
        <v>506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507</v>
      </c>
      <c r="AL21" s="1174"/>
      <c r="AM21" s="1174"/>
      <c r="AN21" s="1175"/>
      <c r="AO21" s="328">
        <v>21.16</v>
      </c>
      <c r="AP21" s="329">
        <v>16.079999999999998</v>
      </c>
      <c r="AQ21" s="330">
        <v>5.08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508</v>
      </c>
      <c r="AL22" s="1174"/>
      <c r="AM22" s="1174"/>
      <c r="AN22" s="1175"/>
      <c r="AO22" s="333">
        <v>95.8</v>
      </c>
      <c r="AP22" s="334">
        <v>96</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509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489</v>
      </c>
      <c r="AP30" s="304"/>
      <c r="AQ30" s="305" t="s">
        <v>490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491</v>
      </c>
      <c r="AQ31" s="311" t="s">
        <v>492</v>
      </c>
      <c r="AR31" s="312" t="s">
        <v>493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512</v>
      </c>
      <c r="AL32" s="1190"/>
      <c r="AM32" s="1190"/>
      <c r="AN32" s="1191"/>
      <c r="AO32" s="343">
        <v>770523</v>
      </c>
      <c r="AP32" s="343">
        <v>140529</v>
      </c>
      <c r="AQ32" s="344">
        <v>107391</v>
      </c>
      <c r="AR32" s="345">
        <v>30.9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513</v>
      </c>
      <c r="AL33" s="1190"/>
      <c r="AM33" s="1190"/>
      <c r="AN33" s="1191"/>
      <c r="AO33" s="343" t="s">
        <v>498</v>
      </c>
      <c r="AP33" s="343" t="s">
        <v>498</v>
      </c>
      <c r="AQ33" s="344">
        <v>130</v>
      </c>
      <c r="AR33" s="345" t="s">
        <v>498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514</v>
      </c>
      <c r="AL34" s="1190"/>
      <c r="AM34" s="1190"/>
      <c r="AN34" s="1191"/>
      <c r="AO34" s="343" t="s">
        <v>498</v>
      </c>
      <c r="AP34" s="343" t="s">
        <v>498</v>
      </c>
      <c r="AQ34" s="344">
        <v>239</v>
      </c>
      <c r="AR34" s="345" t="s">
        <v>498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515</v>
      </c>
      <c r="AL35" s="1190"/>
      <c r="AM35" s="1190"/>
      <c r="AN35" s="1191"/>
      <c r="AO35" s="343">
        <v>128553</v>
      </c>
      <c r="AP35" s="343">
        <v>23446</v>
      </c>
      <c r="AQ35" s="344">
        <v>23019</v>
      </c>
      <c r="AR35" s="345">
        <v>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516</v>
      </c>
      <c r="AL36" s="1190"/>
      <c r="AM36" s="1190"/>
      <c r="AN36" s="1191"/>
      <c r="AO36" s="343">
        <v>9995</v>
      </c>
      <c r="AP36" s="343">
        <v>1823</v>
      </c>
      <c r="AQ36" s="344">
        <v>3575</v>
      </c>
      <c r="AR36" s="345">
        <v>-49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517</v>
      </c>
      <c r="AL37" s="1190"/>
      <c r="AM37" s="1190"/>
      <c r="AN37" s="1191"/>
      <c r="AO37" s="343">
        <v>921</v>
      </c>
      <c r="AP37" s="343">
        <v>168</v>
      </c>
      <c r="AQ37" s="344">
        <v>750</v>
      </c>
      <c r="AR37" s="345">
        <v>-77.599999999999994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518</v>
      </c>
      <c r="AL38" s="1193"/>
      <c r="AM38" s="1193"/>
      <c r="AN38" s="1194"/>
      <c r="AO38" s="346" t="s">
        <v>498</v>
      </c>
      <c r="AP38" s="346" t="s">
        <v>498</v>
      </c>
      <c r="AQ38" s="347">
        <v>17</v>
      </c>
      <c r="AR38" s="335" t="s">
        <v>498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519</v>
      </c>
      <c r="AL39" s="1193"/>
      <c r="AM39" s="1193"/>
      <c r="AN39" s="1194"/>
      <c r="AO39" s="343">
        <v>-53590</v>
      </c>
      <c r="AP39" s="343">
        <v>-9774</v>
      </c>
      <c r="AQ39" s="344">
        <v>-4961</v>
      </c>
      <c r="AR39" s="345">
        <v>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520</v>
      </c>
      <c r="AL40" s="1190"/>
      <c r="AM40" s="1190"/>
      <c r="AN40" s="1191"/>
      <c r="AO40" s="343">
        <v>-644592</v>
      </c>
      <c r="AP40" s="343">
        <v>-117562</v>
      </c>
      <c r="AQ40" s="344">
        <v>-92273</v>
      </c>
      <c r="AR40" s="345">
        <v>27.4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294</v>
      </c>
      <c r="AL41" s="1196"/>
      <c r="AM41" s="1196"/>
      <c r="AN41" s="1197"/>
      <c r="AO41" s="343">
        <v>211810</v>
      </c>
      <c r="AP41" s="343">
        <v>38630</v>
      </c>
      <c r="AQ41" s="344">
        <v>37889</v>
      </c>
      <c r="AR41" s="345">
        <v>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489</v>
      </c>
      <c r="AN49" s="1186" t="s">
        <v>524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525</v>
      </c>
      <c r="AO50" s="360" t="s">
        <v>526</v>
      </c>
      <c r="AP50" s="361" t="s">
        <v>527</v>
      </c>
      <c r="AQ50" s="362" t="s">
        <v>528</v>
      </c>
      <c r="AR50" s="363" t="s">
        <v>529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530</v>
      </c>
      <c r="AL51" s="356"/>
      <c r="AM51" s="364">
        <v>387612</v>
      </c>
      <c r="AN51" s="365">
        <v>67611</v>
      </c>
      <c r="AO51" s="366">
        <v>-26.2</v>
      </c>
      <c r="AP51" s="367">
        <v>162193</v>
      </c>
      <c r="AQ51" s="368">
        <v>-7.7</v>
      </c>
      <c r="AR51" s="369">
        <v>-18.5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531</v>
      </c>
      <c r="AM52" s="372">
        <v>212092</v>
      </c>
      <c r="AN52" s="373">
        <v>36995</v>
      </c>
      <c r="AO52" s="374">
        <v>-26.7</v>
      </c>
      <c r="AP52" s="375">
        <v>79985</v>
      </c>
      <c r="AQ52" s="376">
        <v>-8.8000000000000007</v>
      </c>
      <c r="AR52" s="377">
        <v>-17.899999999999999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532</v>
      </c>
      <c r="AL53" s="356"/>
      <c r="AM53" s="364">
        <v>454130</v>
      </c>
      <c r="AN53" s="365">
        <v>79672</v>
      </c>
      <c r="AO53" s="366">
        <v>17.8</v>
      </c>
      <c r="AP53" s="367">
        <v>168868</v>
      </c>
      <c r="AQ53" s="368">
        <v>4.0999999999999996</v>
      </c>
      <c r="AR53" s="369">
        <v>13.7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531</v>
      </c>
      <c r="AM54" s="372">
        <v>301395</v>
      </c>
      <c r="AN54" s="373">
        <v>52876</v>
      </c>
      <c r="AO54" s="374">
        <v>42.9</v>
      </c>
      <c r="AP54" s="375">
        <v>79360</v>
      </c>
      <c r="AQ54" s="376">
        <v>-0.8</v>
      </c>
      <c r="AR54" s="377">
        <v>43.7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533</v>
      </c>
      <c r="AL55" s="356"/>
      <c r="AM55" s="364">
        <v>362059</v>
      </c>
      <c r="AN55" s="365">
        <v>64955</v>
      </c>
      <c r="AO55" s="366">
        <v>-18.5</v>
      </c>
      <c r="AP55" s="367">
        <v>202870</v>
      </c>
      <c r="AQ55" s="368">
        <v>20.100000000000001</v>
      </c>
      <c r="AR55" s="369">
        <v>-38.6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531</v>
      </c>
      <c r="AM56" s="372">
        <v>225235</v>
      </c>
      <c r="AN56" s="373">
        <v>40408</v>
      </c>
      <c r="AO56" s="374">
        <v>-23.6</v>
      </c>
      <c r="AP56" s="375">
        <v>79735</v>
      </c>
      <c r="AQ56" s="376">
        <v>0.5</v>
      </c>
      <c r="AR56" s="377">
        <v>-24.1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534</v>
      </c>
      <c r="AL57" s="356"/>
      <c r="AM57" s="364">
        <v>332219</v>
      </c>
      <c r="AN57" s="365">
        <v>59827</v>
      </c>
      <c r="AO57" s="366">
        <v>-7.9</v>
      </c>
      <c r="AP57" s="367">
        <v>167497</v>
      </c>
      <c r="AQ57" s="368">
        <v>-17.399999999999999</v>
      </c>
      <c r="AR57" s="369">
        <v>9.5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531</v>
      </c>
      <c r="AM58" s="372">
        <v>186898</v>
      </c>
      <c r="AN58" s="373">
        <v>33657</v>
      </c>
      <c r="AO58" s="374">
        <v>-16.7</v>
      </c>
      <c r="AP58" s="375">
        <v>82571</v>
      </c>
      <c r="AQ58" s="376">
        <v>3.6</v>
      </c>
      <c r="AR58" s="377">
        <v>-20.3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535</v>
      </c>
      <c r="AL59" s="356"/>
      <c r="AM59" s="364">
        <v>1294431</v>
      </c>
      <c r="AN59" s="365">
        <v>236081</v>
      </c>
      <c r="AO59" s="366">
        <v>294.60000000000002</v>
      </c>
      <c r="AP59" s="367">
        <v>190274</v>
      </c>
      <c r="AQ59" s="368">
        <v>13.6</v>
      </c>
      <c r="AR59" s="369">
        <v>281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531</v>
      </c>
      <c r="AM60" s="372">
        <v>430954</v>
      </c>
      <c r="AN60" s="373">
        <v>78598</v>
      </c>
      <c r="AO60" s="374">
        <v>133.5</v>
      </c>
      <c r="AP60" s="375">
        <v>88584</v>
      </c>
      <c r="AQ60" s="376">
        <v>7.3</v>
      </c>
      <c r="AR60" s="377">
        <v>126.2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536</v>
      </c>
      <c r="AL61" s="378"/>
      <c r="AM61" s="379">
        <v>566090</v>
      </c>
      <c r="AN61" s="380">
        <v>101629</v>
      </c>
      <c r="AO61" s="381">
        <v>52</v>
      </c>
      <c r="AP61" s="382">
        <v>178340</v>
      </c>
      <c r="AQ61" s="383">
        <v>2.5</v>
      </c>
      <c r="AR61" s="369">
        <v>49.5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531</v>
      </c>
      <c r="AM62" s="372">
        <v>271315</v>
      </c>
      <c r="AN62" s="373">
        <v>48507</v>
      </c>
      <c r="AO62" s="374">
        <v>21.9</v>
      </c>
      <c r="AP62" s="375">
        <v>82047</v>
      </c>
      <c r="AQ62" s="376">
        <v>0.4</v>
      </c>
      <c r="AR62" s="377">
        <v>21.5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kEI1oUY0CV1OD4WUruzDGiJi7voFLJjBFjI+tQFeRCSfw3VFEGnHcNvsnQO17XQzTSCs2JaZ3i1E7/2aGnIxg==" saltValue="3cjrD2PjDSOAW2AhXkoG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538</v>
      </c>
    </row>
    <row r="120" spans="125:125" ht="13.5" hidden="1" customHeight="1" x14ac:dyDescent="0.15"/>
    <row r="121" spans="125:125" ht="13.5" hidden="1" customHeight="1" x14ac:dyDescent="0.15">
      <c r="DU121" s="291"/>
    </row>
  </sheetData>
  <sheetProtection algorithmName="SHA-512" hashValue="bnuh10+XqWGR1t+cN/itqsf6aDWE+cieu1zgdUeF5ljheQ7u5VpH+nd7bd1E7JXp6lfApSagDHBV+aF5Z+qhEA==" saltValue="1hQrje2XPGDD3U9osTB/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539</v>
      </c>
    </row>
  </sheetData>
  <sheetProtection algorithmName="SHA-512" hashValue="P10a/82WuLaSCR4pKenbTPkl2OiMEymN14fcaYiT2iwSsNx5cxuFvJlI7LYC1Ct0WuEIJ+KAtrDcl2rIuWcrVg==" saltValue="8QWsj7XYQ1WR2OGgBxr8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98" t="s">
        <v>3</v>
      </c>
      <c r="D47" s="1198"/>
      <c r="E47" s="1199"/>
      <c r="F47" s="11">
        <v>36.4</v>
      </c>
      <c r="G47" s="12">
        <v>30.92</v>
      </c>
      <c r="H47" s="12">
        <v>28.35</v>
      </c>
      <c r="I47" s="12">
        <v>18.899999999999999</v>
      </c>
      <c r="J47" s="13">
        <v>16.11</v>
      </c>
    </row>
    <row r="48" spans="2:10" ht="57.75" customHeight="1" x14ac:dyDescent="0.15">
      <c r="B48" s="14"/>
      <c r="C48" s="1200" t="s">
        <v>4</v>
      </c>
      <c r="D48" s="1200"/>
      <c r="E48" s="1201"/>
      <c r="F48" s="15">
        <v>3.43</v>
      </c>
      <c r="G48" s="16">
        <v>3.12</v>
      </c>
      <c r="H48" s="16">
        <v>3.21</v>
      </c>
      <c r="I48" s="16">
        <v>2.39</v>
      </c>
      <c r="J48" s="17">
        <v>2.7</v>
      </c>
    </row>
    <row r="49" spans="2:10" ht="57.75" customHeight="1" thickBot="1" x14ac:dyDescent="0.2">
      <c r="B49" s="18"/>
      <c r="C49" s="1202" t="s">
        <v>5</v>
      </c>
      <c r="D49" s="1202"/>
      <c r="E49" s="1203"/>
      <c r="F49" s="19">
        <v>3.53</v>
      </c>
      <c r="G49" s="20" t="s">
        <v>545</v>
      </c>
      <c r="H49" s="20" t="s">
        <v>546</v>
      </c>
      <c r="I49" s="20" t="s">
        <v>547</v>
      </c>
      <c r="J49" s="21" t="s">
        <v>548</v>
      </c>
    </row>
    <row r="50" spans="2:10" ht="13.5" customHeight="1" x14ac:dyDescent="0.15"/>
  </sheetData>
  <sheetProtection algorithmName="SHA-512" hashValue="NkOYl7eoSy/o+Tb+RMO/wiY/BWhmsPQuaPMO1GOjvrn+2gUwZ/Blm0ldK2YOuNFbuMAgD0+ABIwcSdVXJ5QDWQ==" saltValue="j7y51dbwWb4sPPmPd1Ug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2021-03-02T08:03:15Z</cp:lastPrinted>
  <dcterms:created xsi:type="dcterms:W3CDTF">2021-02-05T00:49:32Z</dcterms:created>
  <dcterms:modified xsi:type="dcterms:W3CDTF">2021-10-22T07:58:24Z</dcterms:modified>
  <cp:category/>
</cp:coreProperties>
</file>